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8700"/>
  </bookViews>
  <sheets>
    <sheet name="علاجات الأسنان" sheetId="1" r:id="rId1"/>
  </sheets>
  <definedNames>
    <definedName name="_xlnm.Print_Area" localSheetId="0">'علاجات الأسنان'!$A$1:$Q$103</definedName>
  </definedNames>
  <calcPr calcId="145621"/>
</workbook>
</file>

<file path=xl/calcChain.xml><?xml version="1.0" encoding="utf-8"?>
<calcChain xmlns="http://schemas.openxmlformats.org/spreadsheetml/2006/main">
  <c r="O102" i="1" l="1"/>
  <c r="N102" i="1"/>
  <c r="M102" i="1"/>
  <c r="L102" i="1"/>
  <c r="K102" i="1"/>
  <c r="J102" i="1"/>
  <c r="I102" i="1"/>
  <c r="H102" i="1"/>
  <c r="H103" i="1" s="1"/>
  <c r="G102" i="1"/>
  <c r="F102" i="1"/>
  <c r="E102" i="1"/>
  <c r="C102" i="1" s="1"/>
  <c r="D102" i="1"/>
  <c r="M101" i="1"/>
  <c r="C101" i="1"/>
  <c r="M100" i="1"/>
  <c r="C100" i="1"/>
  <c r="M99" i="1"/>
  <c r="C99" i="1"/>
  <c r="M98" i="1"/>
  <c r="C98" i="1"/>
  <c r="M97" i="1"/>
  <c r="C97" i="1"/>
  <c r="M96" i="1"/>
  <c r="C96" i="1"/>
  <c r="M95" i="1"/>
  <c r="C95" i="1"/>
  <c r="M94" i="1"/>
  <c r="C94" i="1"/>
  <c r="M93" i="1"/>
  <c r="C93" i="1"/>
  <c r="M92" i="1"/>
  <c r="C92" i="1"/>
  <c r="M91" i="1"/>
  <c r="C91" i="1"/>
  <c r="M90" i="1"/>
  <c r="C90" i="1"/>
  <c r="M89" i="1"/>
  <c r="C89" i="1"/>
  <c r="M88" i="1"/>
  <c r="C88" i="1"/>
  <c r="O81" i="1"/>
  <c r="N81" i="1"/>
  <c r="L81" i="1"/>
  <c r="K81" i="1"/>
  <c r="J81" i="1"/>
  <c r="I81" i="1"/>
  <c r="H81" i="1"/>
  <c r="G81" i="1"/>
  <c r="F81" i="1"/>
  <c r="E81" i="1"/>
  <c r="D81" i="1"/>
  <c r="C81" i="1" s="1"/>
  <c r="M80" i="1"/>
  <c r="C80" i="1"/>
  <c r="M79" i="1"/>
  <c r="C79" i="1"/>
  <c r="M78" i="1"/>
  <c r="C78" i="1"/>
  <c r="M77" i="1"/>
  <c r="C77" i="1"/>
  <c r="M76" i="1"/>
  <c r="C76" i="1"/>
  <c r="M75" i="1"/>
  <c r="C75" i="1"/>
  <c r="M74" i="1"/>
  <c r="C74" i="1"/>
  <c r="M73" i="1"/>
  <c r="C73" i="1"/>
  <c r="M72" i="1"/>
  <c r="C72" i="1"/>
  <c r="M71" i="1"/>
  <c r="C71" i="1"/>
  <c r="M70" i="1"/>
  <c r="C70" i="1"/>
  <c r="M69" i="1"/>
  <c r="C69" i="1"/>
  <c r="M68" i="1"/>
  <c r="C68" i="1"/>
  <c r="M67" i="1"/>
  <c r="C67" i="1"/>
  <c r="M66" i="1"/>
  <c r="C66" i="1"/>
  <c r="M65" i="1"/>
  <c r="C65" i="1"/>
  <c r="M64" i="1"/>
  <c r="C64" i="1"/>
  <c r="M63" i="1"/>
  <c r="C63" i="1"/>
  <c r="M62" i="1"/>
  <c r="C62" i="1"/>
  <c r="O61" i="1"/>
  <c r="N61" i="1"/>
  <c r="M61" i="1" s="1"/>
  <c r="L61" i="1"/>
  <c r="K61" i="1"/>
  <c r="J61" i="1"/>
  <c r="I61" i="1"/>
  <c r="H61" i="1"/>
  <c r="G61" i="1"/>
  <c r="F61" i="1"/>
  <c r="E61" i="1"/>
  <c r="D61" i="1"/>
  <c r="M60" i="1"/>
  <c r="C60" i="1"/>
  <c r="M59" i="1"/>
  <c r="C59" i="1"/>
  <c r="M58" i="1"/>
  <c r="C58" i="1"/>
  <c r="M57" i="1"/>
  <c r="C57" i="1"/>
  <c r="M56" i="1"/>
  <c r="C56" i="1"/>
  <c r="M55" i="1"/>
  <c r="C55" i="1"/>
  <c r="O54" i="1"/>
  <c r="N54" i="1"/>
  <c r="L54" i="1"/>
  <c r="K54" i="1"/>
  <c r="J54" i="1"/>
  <c r="I54" i="1"/>
  <c r="H54" i="1"/>
  <c r="G54" i="1"/>
  <c r="F54" i="1"/>
  <c r="E54" i="1"/>
  <c r="D54" i="1"/>
  <c r="M53" i="1"/>
  <c r="C53" i="1"/>
  <c r="M52" i="1"/>
  <c r="C52" i="1"/>
  <c r="M51" i="1"/>
  <c r="C51" i="1"/>
  <c r="M50" i="1"/>
  <c r="C50" i="1"/>
  <c r="M49" i="1"/>
  <c r="C49" i="1"/>
  <c r="M48" i="1"/>
  <c r="C48" i="1"/>
  <c r="O41" i="1"/>
  <c r="N41" i="1"/>
  <c r="M41" i="1"/>
  <c r="L41" i="1"/>
  <c r="K41" i="1"/>
  <c r="J41" i="1"/>
  <c r="I41" i="1"/>
  <c r="H41" i="1"/>
  <c r="G41" i="1"/>
  <c r="F41" i="1"/>
  <c r="E41" i="1"/>
  <c r="D41" i="1"/>
  <c r="M40" i="1"/>
  <c r="C40" i="1"/>
  <c r="M39" i="1"/>
  <c r="C39" i="1"/>
  <c r="M38" i="1"/>
  <c r="C38" i="1"/>
  <c r="M37" i="1"/>
  <c r="C37" i="1"/>
  <c r="M36" i="1"/>
  <c r="C36" i="1"/>
  <c r="M35" i="1"/>
  <c r="C35" i="1"/>
  <c r="M34" i="1"/>
  <c r="C34" i="1"/>
  <c r="M33" i="1"/>
  <c r="C33" i="1"/>
  <c r="M32" i="1"/>
  <c r="C32" i="1"/>
  <c r="M31" i="1"/>
  <c r="C31" i="1"/>
  <c r="M30" i="1"/>
  <c r="C30" i="1"/>
  <c r="M29" i="1"/>
  <c r="C29" i="1"/>
  <c r="M28" i="1"/>
  <c r="C28" i="1"/>
  <c r="M27" i="1"/>
  <c r="C27" i="1"/>
  <c r="M26" i="1"/>
  <c r="C26" i="1"/>
  <c r="M25" i="1"/>
  <c r="C25" i="1"/>
  <c r="M24" i="1"/>
  <c r="C24" i="1"/>
  <c r="M23" i="1"/>
  <c r="C23" i="1"/>
  <c r="M22" i="1"/>
  <c r="C22" i="1"/>
  <c r="M21" i="1"/>
  <c r="C21" i="1"/>
  <c r="M20" i="1"/>
  <c r="C20" i="1"/>
  <c r="M19" i="1"/>
  <c r="C19" i="1"/>
  <c r="M18" i="1"/>
  <c r="C18" i="1"/>
  <c r="O17" i="1"/>
  <c r="N17" i="1"/>
  <c r="L17" i="1"/>
  <c r="K17" i="1"/>
  <c r="J17" i="1"/>
  <c r="I17" i="1"/>
  <c r="H17" i="1"/>
  <c r="G17" i="1"/>
  <c r="F17" i="1"/>
  <c r="E17" i="1"/>
  <c r="D17" i="1"/>
  <c r="M16" i="1"/>
  <c r="C16" i="1"/>
  <c r="M15" i="1"/>
  <c r="C15" i="1"/>
  <c r="M14" i="1"/>
  <c r="C14" i="1"/>
  <c r="M13" i="1"/>
  <c r="C13" i="1"/>
  <c r="M12" i="1"/>
  <c r="C12" i="1"/>
  <c r="M11" i="1"/>
  <c r="C11" i="1"/>
  <c r="M10" i="1"/>
  <c r="C10" i="1"/>
  <c r="M9" i="1"/>
  <c r="C9" i="1"/>
  <c r="M8" i="1"/>
  <c r="C8" i="1"/>
  <c r="M7" i="1"/>
  <c r="C7" i="1"/>
  <c r="M54" i="1" l="1"/>
  <c r="C54" i="1"/>
  <c r="I103" i="1"/>
  <c r="C17" i="1"/>
  <c r="J103" i="1"/>
  <c r="K103" i="1"/>
  <c r="M17" i="1"/>
  <c r="C41" i="1"/>
  <c r="D103" i="1"/>
  <c r="L103" i="1"/>
  <c r="M81" i="1"/>
  <c r="F103" i="1"/>
  <c r="N103" i="1"/>
  <c r="G103" i="1"/>
  <c r="O103" i="1"/>
  <c r="M103" i="1"/>
  <c r="C61" i="1"/>
  <c r="E103" i="1"/>
  <c r="C103" i="1" l="1"/>
</calcChain>
</file>

<file path=xl/sharedStrings.xml><?xml version="1.0" encoding="utf-8"?>
<sst xmlns="http://schemas.openxmlformats.org/spreadsheetml/2006/main" count="293" uniqueCount="207">
  <si>
    <t>علاجات الأسنان بالوحدات حسب نوع العلاج و الوحدة والمنطقة الطبية</t>
  </si>
  <si>
    <t>DENTAL TREATMENTS BY TYPE, UNIT &amp; MEDICAL DISTRICT</t>
  </si>
  <si>
    <t>نوع العلاج</t>
  </si>
  <si>
    <t>الجملة</t>
  </si>
  <si>
    <t>نوع العلاج                                      Type of Treatment</t>
  </si>
  <si>
    <t>المترددون Attendance</t>
  </si>
  <si>
    <t>Type of Treatment</t>
  </si>
  <si>
    <t>أخرى وغيرمبين</t>
  </si>
  <si>
    <t>تقويم</t>
  </si>
  <si>
    <t>تركيب</t>
  </si>
  <si>
    <t>خلع</t>
  </si>
  <si>
    <t>حشو</t>
  </si>
  <si>
    <t>جراحى</t>
  </si>
  <si>
    <t>أعصاب</t>
  </si>
  <si>
    <t>لثة</t>
  </si>
  <si>
    <t>عام</t>
  </si>
  <si>
    <t>متردد</t>
  </si>
  <si>
    <t>جديد</t>
  </si>
  <si>
    <t>المنطقة</t>
  </si>
  <si>
    <t>الوحدة</t>
  </si>
  <si>
    <t>Total</t>
  </si>
  <si>
    <t>Other &amp; N.S.</t>
  </si>
  <si>
    <t>Ortho.Tr</t>
  </si>
  <si>
    <t>Dentu</t>
  </si>
  <si>
    <t>Extrac</t>
  </si>
  <si>
    <t>Filling</t>
  </si>
  <si>
    <t>Surg</t>
  </si>
  <si>
    <t>Nerve</t>
  </si>
  <si>
    <t>Gum</t>
  </si>
  <si>
    <t>General</t>
  </si>
  <si>
    <t>Repeat</t>
  </si>
  <si>
    <t>New</t>
  </si>
  <si>
    <t>Unit Name</t>
  </si>
  <si>
    <t>District</t>
  </si>
  <si>
    <t>دبـــــــــــــــى</t>
  </si>
  <si>
    <t>هور العنز</t>
  </si>
  <si>
    <t>Hoor Al Anz</t>
  </si>
  <si>
    <t>DUBAI</t>
  </si>
  <si>
    <t>الراشدية</t>
  </si>
  <si>
    <t>Al Rashedia</t>
  </si>
  <si>
    <t>القصيص</t>
  </si>
  <si>
    <t>Al Qusis</t>
  </si>
  <si>
    <t>العوير</t>
  </si>
  <si>
    <t>Al Aweer</t>
  </si>
  <si>
    <t>القوز</t>
  </si>
  <si>
    <t>Al Qooz</t>
  </si>
  <si>
    <t>الرفاعة</t>
  </si>
  <si>
    <t>Al Refaa</t>
  </si>
  <si>
    <t>مستشفى البراحة</t>
  </si>
  <si>
    <t>Al Baraha Hosp.</t>
  </si>
  <si>
    <t>الاتحاد</t>
  </si>
  <si>
    <t>AL Ethad</t>
  </si>
  <si>
    <t>المحيصنة</t>
  </si>
  <si>
    <t>AL Mhsna</t>
  </si>
  <si>
    <t>الجميرا ( مركز الأسنان)</t>
  </si>
  <si>
    <t>Jumeira Dental C.</t>
  </si>
  <si>
    <t>جملة دبى  10</t>
  </si>
  <si>
    <t>DUBAI TOTAL  10</t>
  </si>
  <si>
    <t>الشارقة</t>
  </si>
  <si>
    <t>Sharjah</t>
  </si>
  <si>
    <t>الشارقـــــــــــة</t>
  </si>
  <si>
    <t>الحمرية</t>
  </si>
  <si>
    <t xml:space="preserve">Al Hamria </t>
  </si>
  <si>
    <t>SHARJAH</t>
  </si>
  <si>
    <t>دبا الحصن</t>
  </si>
  <si>
    <t>Deba Al Hesn</t>
  </si>
  <si>
    <t>الرفاع</t>
  </si>
  <si>
    <t>مستشفى القاسمى</t>
  </si>
  <si>
    <t>Qassemi Hosp.</t>
  </si>
  <si>
    <t>الرقه</t>
  </si>
  <si>
    <t>Alriqa</t>
  </si>
  <si>
    <t>مستشفى خورفكان</t>
  </si>
  <si>
    <t>Khor Fakan Hosp.</t>
  </si>
  <si>
    <t>مستشفى الذيد</t>
  </si>
  <si>
    <t>Al Zaid Hosp.</t>
  </si>
  <si>
    <t>البطائح</t>
  </si>
  <si>
    <t>AL bttaeh</t>
  </si>
  <si>
    <t>مركز طب الأسنان</t>
  </si>
  <si>
    <t>Dental Center</t>
  </si>
  <si>
    <t>المدام</t>
  </si>
  <si>
    <t>Al Mudam</t>
  </si>
  <si>
    <t xml:space="preserve"> اللؤلؤية</t>
  </si>
  <si>
    <t>AL LALAAI</t>
  </si>
  <si>
    <t xml:space="preserve"> الذيد</t>
  </si>
  <si>
    <t>AL ZAID</t>
  </si>
  <si>
    <t xml:space="preserve"> وادى الحلو</t>
  </si>
  <si>
    <t>WADI ELHELLO</t>
  </si>
  <si>
    <t>الثميد</t>
  </si>
  <si>
    <t>ALSAMEED</t>
  </si>
  <si>
    <t>السبخة</t>
  </si>
  <si>
    <t>AL SABKHA</t>
  </si>
  <si>
    <t>المليحة</t>
  </si>
  <si>
    <t>AL MLIHA</t>
  </si>
  <si>
    <t>القرائن</t>
  </si>
  <si>
    <t>AL QRAAN</t>
  </si>
  <si>
    <t>نزوى</t>
  </si>
  <si>
    <t>Nazwa</t>
  </si>
  <si>
    <t>المناخ</t>
  </si>
  <si>
    <t>AL munakh</t>
  </si>
  <si>
    <t>واسط</t>
  </si>
  <si>
    <t>Wast</t>
  </si>
  <si>
    <t>النحوه</t>
  </si>
  <si>
    <t>Nahwa</t>
  </si>
  <si>
    <t>الخالدية</t>
  </si>
  <si>
    <t>Al Khaledia</t>
  </si>
  <si>
    <t>جملة الشارقة 23</t>
  </si>
  <si>
    <t>Sharjah Total  23</t>
  </si>
  <si>
    <t>عجمان</t>
  </si>
  <si>
    <t>مزيرع</t>
  </si>
  <si>
    <t>Mezeraa</t>
  </si>
  <si>
    <t>Ajman</t>
  </si>
  <si>
    <t>مشيرف</t>
  </si>
  <si>
    <t>Mesheref</t>
  </si>
  <si>
    <t>الصحة المدرسية</t>
  </si>
  <si>
    <t>S.H.C. Center</t>
  </si>
  <si>
    <t>الحميديه</t>
  </si>
  <si>
    <t>Al hmedia</t>
  </si>
  <si>
    <t>المنامة الصحي</t>
  </si>
  <si>
    <t>Al Manama</t>
  </si>
  <si>
    <t>جملة عجمان 6</t>
  </si>
  <si>
    <t>TOTAL  AJMAN 6</t>
  </si>
  <si>
    <t>أم القيوين</t>
  </si>
  <si>
    <t>U.A.Q</t>
  </si>
  <si>
    <t>الراعفة</t>
  </si>
  <si>
    <t>Al Raefa</t>
  </si>
  <si>
    <t>فلج المعلا</t>
  </si>
  <si>
    <t>Falaj Al Muala</t>
  </si>
  <si>
    <t>مركز الأسنان</t>
  </si>
  <si>
    <t xml:space="preserve">الخزان </t>
  </si>
  <si>
    <t>AL khzan</t>
  </si>
  <si>
    <t>السلمة</t>
  </si>
  <si>
    <t>Al Salama</t>
  </si>
  <si>
    <t>جملة  أم القيوين  6</t>
  </si>
  <si>
    <t>TOTAL  U.A.Q  6</t>
  </si>
  <si>
    <t>رأس الخيمة</t>
  </si>
  <si>
    <t>مركز المعمورة</t>
  </si>
  <si>
    <t>Al Maamoora</t>
  </si>
  <si>
    <t>R.A.K.</t>
  </si>
  <si>
    <t>مركز مسافى</t>
  </si>
  <si>
    <t>Masafi</t>
  </si>
  <si>
    <t>مركز شوكه</t>
  </si>
  <si>
    <t>Shouka</t>
  </si>
  <si>
    <t>مركز المنيعى</t>
  </si>
  <si>
    <t>Al Menei</t>
  </si>
  <si>
    <t>مركز الرمس</t>
  </si>
  <si>
    <t>Al Rams</t>
  </si>
  <si>
    <t>مركز الخاطرى</t>
  </si>
  <si>
    <t>Saif Al Khateri</t>
  </si>
  <si>
    <t>مستشفى صقر</t>
  </si>
  <si>
    <t>Saqar Hosp.</t>
  </si>
  <si>
    <t>مركز رأس الخيمة</t>
  </si>
  <si>
    <t>مركز الحمرانية</t>
  </si>
  <si>
    <t>Al Hamrania</t>
  </si>
  <si>
    <t>مركز الجزيرة</t>
  </si>
  <si>
    <t>Al Jazeera</t>
  </si>
  <si>
    <t>مركز وادي أصفني</t>
  </si>
  <si>
    <t>Wadi Asfani</t>
  </si>
  <si>
    <t>مركز الدقدافة</t>
  </si>
  <si>
    <t>Al dekdaka</t>
  </si>
  <si>
    <t>مركز شمل</t>
  </si>
  <si>
    <t>SHAML</t>
  </si>
  <si>
    <t>مركز كدره</t>
  </si>
  <si>
    <t>KADRA</t>
  </si>
  <si>
    <t>مركز النخيل</t>
  </si>
  <si>
    <t>AL NAKHEEL</t>
  </si>
  <si>
    <t>مركز جلفار</t>
  </si>
  <si>
    <t>JULFAR</t>
  </si>
  <si>
    <t>مركز خت</t>
  </si>
  <si>
    <t>KHATT</t>
  </si>
  <si>
    <t>جملة رأس الخيمة  20</t>
  </si>
  <si>
    <t>TOTAL  R.A.K 20</t>
  </si>
  <si>
    <t>الفجيرة</t>
  </si>
  <si>
    <t>مركز طب ألأسنان الفجيرة</t>
  </si>
  <si>
    <t xml:space="preserve">Fujeira Dental Center  </t>
  </si>
  <si>
    <t>Fujeira</t>
  </si>
  <si>
    <t>مستشفى دبا</t>
  </si>
  <si>
    <t>Deba Hosp.</t>
  </si>
  <si>
    <t>مركز المدينة</t>
  </si>
  <si>
    <t>Al Madina</t>
  </si>
  <si>
    <t>مركز السيجى</t>
  </si>
  <si>
    <t>Al Seeji</t>
  </si>
  <si>
    <t>مركز ضدنا</t>
  </si>
  <si>
    <t>Dhedna</t>
  </si>
  <si>
    <t>مركز المربح</t>
  </si>
  <si>
    <t>Marbah</t>
  </si>
  <si>
    <t>الطويين</t>
  </si>
  <si>
    <t>Al Taween</t>
  </si>
  <si>
    <t>البديه</t>
  </si>
  <si>
    <t>Al Badeeh</t>
  </si>
  <si>
    <t>الحلاه</t>
  </si>
  <si>
    <t>Alhalah</t>
  </si>
  <si>
    <t>مسافى</t>
  </si>
  <si>
    <t>قدفع</t>
  </si>
  <si>
    <t>KADFA</t>
  </si>
  <si>
    <t>القرية</t>
  </si>
  <si>
    <t>AL QARIA</t>
  </si>
  <si>
    <t>وادى سدر</t>
  </si>
  <si>
    <t>WADI SEDR</t>
  </si>
  <si>
    <t>مريشيد</t>
  </si>
  <si>
    <t>Mereshed</t>
  </si>
  <si>
    <t>جملة الفجيرة  14</t>
  </si>
  <si>
    <t>TOTAL  FUJEIRA 14</t>
  </si>
  <si>
    <t>اجمالى الوزارة 79</t>
  </si>
  <si>
    <t>TOTAL   M. O. H. 79</t>
  </si>
  <si>
    <t>تابع جدول ( 44 ) TABLE</t>
  </si>
  <si>
    <t>علاجات الأسنان بالوحدات حسب نوع العلاج و الوحدة والمنطقة الطبية 2015</t>
  </si>
  <si>
    <t>DENTAL TREATMENTS BY TYPE, UNIT &amp; MEDICAL DISTRICT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</si>
</sst>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78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textRotation="180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0" fontId="4" fillId="0" borderId="10" xfId="0" applyFont="1" applyFill="1" applyBorder="1"/>
    <xf numFmtId="0" fontId="4" fillId="0" borderId="10" xfId="0" applyFont="1" applyFill="1" applyBorder="1" applyAlignment="1">
      <alignment vertical="center"/>
    </xf>
    <xf numFmtId="0" fontId="4" fillId="0" borderId="14" xfId="0" applyFont="1" applyFill="1" applyBorder="1"/>
    <xf numFmtId="0" fontId="4" fillId="0" borderId="22" xfId="0" applyFont="1" applyFill="1" applyBorder="1"/>
    <xf numFmtId="0" fontId="4" fillId="0" borderId="22" xfId="0" applyFont="1" applyFill="1" applyBorder="1" applyAlignment="1">
      <alignment vertical="center"/>
    </xf>
    <xf numFmtId="0" fontId="4" fillId="0" borderId="18" xfId="0" applyFont="1" applyFill="1" applyBorder="1"/>
    <xf numFmtId="0" fontId="4" fillId="0" borderId="18" xfId="0" applyFont="1" applyFill="1" applyBorder="1" applyAlignment="1">
      <alignment vertical="center"/>
    </xf>
    <xf numFmtId="0" fontId="4" fillId="2" borderId="10" xfId="0" applyFont="1" applyFill="1" applyBorder="1"/>
    <xf numFmtId="0" fontId="4" fillId="2" borderId="18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textRotation="90"/>
    </xf>
    <xf numFmtId="0" fontId="2" fillId="2" borderId="8" xfId="0" applyFont="1" applyFill="1" applyBorder="1" applyAlignment="1">
      <alignment horizontal="center" vertical="center" textRotation="90"/>
    </xf>
    <xf numFmtId="0" fontId="2" fillId="2" borderId="9" xfId="0" applyFont="1" applyFill="1" applyBorder="1" applyAlignment="1">
      <alignment horizontal="center" vertical="center" textRotation="90"/>
    </xf>
    <xf numFmtId="0" fontId="3" fillId="0" borderId="3" xfId="0" applyFont="1" applyFill="1" applyBorder="1" applyAlignment="1">
      <alignment horizontal="center" vertical="center" textRotation="180"/>
    </xf>
    <xf numFmtId="0" fontId="3" fillId="0" borderId="8" xfId="0" applyFont="1" applyFill="1" applyBorder="1" applyAlignment="1">
      <alignment horizontal="center" vertical="center" textRotation="180"/>
    </xf>
    <xf numFmtId="0" fontId="3" fillId="0" borderId="9" xfId="0" applyFont="1" applyFill="1" applyBorder="1" applyAlignment="1">
      <alignment horizontal="center" vertical="center" textRotation="180"/>
    </xf>
    <xf numFmtId="0" fontId="1" fillId="0" borderId="36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textRotation="90"/>
    </xf>
    <xf numFmtId="0" fontId="2" fillId="0" borderId="8" xfId="0" applyFont="1" applyFill="1" applyBorder="1" applyAlignment="1">
      <alignment horizontal="center" vertical="center" textRotation="90"/>
    </xf>
    <xf numFmtId="0" fontId="2" fillId="0" borderId="9" xfId="0" applyFont="1" applyFill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center" textRotation="180"/>
    </xf>
    <xf numFmtId="0" fontId="3" fillId="0" borderId="2" xfId="0" applyFont="1" applyFill="1" applyBorder="1" applyAlignment="1">
      <alignment horizontal="center" vertical="center" textRotation="180"/>
    </xf>
    <xf numFmtId="0" fontId="3" fillId="0" borderId="35" xfId="0" applyFont="1" applyFill="1" applyBorder="1" applyAlignment="1">
      <alignment horizontal="center" vertical="center" textRotation="180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6" xfId="0" applyFont="1" applyFill="1" applyBorder="1" applyAlignment="1">
      <alignment horizontal="center" vertical="center" textRotation="90"/>
    </xf>
    <xf numFmtId="0" fontId="1" fillId="0" borderId="2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9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44399000" y="0"/>
          <a:ext cx="20383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44399000" y="0"/>
          <a:ext cx="18669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1095375</xdr:colOff>
      <xdr:row>0</xdr:row>
      <xdr:rowOff>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 flipH="1">
          <a:off x="154085925" y="0"/>
          <a:ext cx="15621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19050</xdr:colOff>
      <xdr:row>0</xdr:row>
      <xdr:rowOff>0</xdr:rowOff>
    </xdr:to>
    <xdr:sp macro="" textlink="">
      <xdr:nvSpPr>
        <xdr:cNvPr id="5" name="Line 6"/>
        <xdr:cNvSpPr>
          <a:spLocks noChangeShapeType="1"/>
        </xdr:cNvSpPr>
      </xdr:nvSpPr>
      <xdr:spPr bwMode="auto">
        <a:xfrm flipH="1">
          <a:off x="154047825" y="0"/>
          <a:ext cx="16097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</xdr:colOff>
      <xdr:row>3</xdr:row>
      <xdr:rowOff>19050</xdr:rowOff>
    </xdr:from>
    <xdr:to>
      <xdr:col>16</xdr:col>
      <xdr:colOff>666750</xdr:colOff>
      <xdr:row>5</xdr:row>
      <xdr:rowOff>285750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144399000" y="676275"/>
          <a:ext cx="1866900" cy="8001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2</xdr:col>
      <xdr:colOff>0</xdr:colOff>
      <xdr:row>6</xdr:row>
      <xdr:rowOff>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 flipH="1">
          <a:off x="154066875" y="666750"/>
          <a:ext cx="1581150" cy="8572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44</xdr:row>
      <xdr:rowOff>9525</xdr:rowOff>
    </xdr:from>
    <xdr:to>
      <xdr:col>16</xdr:col>
      <xdr:colOff>647700</xdr:colOff>
      <xdr:row>47</xdr:row>
      <xdr:rowOff>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144418050" y="9429750"/>
          <a:ext cx="1866900" cy="695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43</xdr:row>
      <xdr:rowOff>161925</xdr:rowOff>
    </xdr:from>
    <xdr:to>
      <xdr:col>2</xdr:col>
      <xdr:colOff>0</xdr:colOff>
      <xdr:row>47</xdr:row>
      <xdr:rowOff>0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 flipH="1">
          <a:off x="154066875" y="9410700"/>
          <a:ext cx="1590675" cy="7143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1209675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 flipV="1">
          <a:off x="145065750" y="0"/>
          <a:ext cx="95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457200</xdr:colOff>
      <xdr:row>0</xdr:row>
      <xdr:rowOff>0</xdr:rowOff>
    </xdr:from>
    <xdr:to>
      <xdr:col>0</xdr:col>
      <xdr:colOff>466725</xdr:colOff>
      <xdr:row>0</xdr:row>
      <xdr:rowOff>0</xdr:rowOff>
    </xdr:to>
    <xdr:sp macro="" textlink="">
      <xdr:nvSpPr>
        <xdr:cNvPr id="11" name="Line 12"/>
        <xdr:cNvSpPr>
          <a:spLocks noChangeShapeType="1"/>
        </xdr:cNvSpPr>
      </xdr:nvSpPr>
      <xdr:spPr bwMode="auto">
        <a:xfrm flipH="1" flipV="1">
          <a:off x="155190825" y="0"/>
          <a:ext cx="95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466725</xdr:colOff>
      <xdr:row>0</xdr:row>
      <xdr:rowOff>0</xdr:rowOff>
    </xdr:from>
    <xdr:to>
      <xdr:col>0</xdr:col>
      <xdr:colOff>466725</xdr:colOff>
      <xdr:row>0</xdr:row>
      <xdr:rowOff>0</xdr:rowOff>
    </xdr:to>
    <xdr:sp macro="" textlink="">
      <xdr:nvSpPr>
        <xdr:cNvPr id="12" name="Line 14"/>
        <xdr:cNvSpPr>
          <a:spLocks noChangeShapeType="1"/>
        </xdr:cNvSpPr>
      </xdr:nvSpPr>
      <xdr:spPr bwMode="auto">
        <a:xfrm flipV="1">
          <a:off x="155190825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457200</xdr:colOff>
      <xdr:row>4</xdr:row>
      <xdr:rowOff>28575</xdr:rowOff>
    </xdr:from>
    <xdr:to>
      <xdr:col>0</xdr:col>
      <xdr:colOff>457200</xdr:colOff>
      <xdr:row>6</xdr:row>
      <xdr:rowOff>0</xdr:rowOff>
    </xdr:to>
    <xdr:sp macro="" textlink="">
      <xdr:nvSpPr>
        <xdr:cNvPr id="13" name="Line 15"/>
        <xdr:cNvSpPr>
          <a:spLocks noChangeShapeType="1"/>
        </xdr:cNvSpPr>
      </xdr:nvSpPr>
      <xdr:spPr bwMode="auto">
        <a:xfrm flipV="1">
          <a:off x="155200350" y="895350"/>
          <a:ext cx="0" cy="6286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</xdr:row>
      <xdr:rowOff>95250</xdr:rowOff>
    </xdr:from>
    <xdr:to>
      <xdr:col>16</xdr:col>
      <xdr:colOff>9525</xdr:colOff>
      <xdr:row>5</xdr:row>
      <xdr:rowOff>295275</xdr:rowOff>
    </xdr:to>
    <xdr:sp macro="" textlink="">
      <xdr:nvSpPr>
        <xdr:cNvPr id="14" name="Line 16"/>
        <xdr:cNvSpPr>
          <a:spLocks noChangeShapeType="1"/>
        </xdr:cNvSpPr>
      </xdr:nvSpPr>
      <xdr:spPr bwMode="auto">
        <a:xfrm flipV="1">
          <a:off x="145056225" y="962025"/>
          <a:ext cx="9525" cy="5238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1133475</xdr:colOff>
      <xdr:row>45</xdr:row>
      <xdr:rowOff>95250</xdr:rowOff>
    </xdr:from>
    <xdr:to>
      <xdr:col>15</xdr:col>
      <xdr:colOff>1143000</xdr:colOff>
      <xdr:row>47</xdr:row>
      <xdr:rowOff>0</xdr:rowOff>
    </xdr:to>
    <xdr:sp macro="" textlink="">
      <xdr:nvSpPr>
        <xdr:cNvPr id="15" name="Line 17"/>
        <xdr:cNvSpPr>
          <a:spLocks noChangeShapeType="1"/>
        </xdr:cNvSpPr>
      </xdr:nvSpPr>
      <xdr:spPr bwMode="auto">
        <a:xfrm flipH="1" flipV="1">
          <a:off x="145141950" y="9667875"/>
          <a:ext cx="9525" cy="4572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447675</xdr:colOff>
      <xdr:row>45</xdr:row>
      <xdr:rowOff>47625</xdr:rowOff>
    </xdr:from>
    <xdr:to>
      <xdr:col>0</xdr:col>
      <xdr:colOff>457200</xdr:colOff>
      <xdr:row>47</xdr:row>
      <xdr:rowOff>0</xdr:rowOff>
    </xdr:to>
    <xdr:sp macro="" textlink="">
      <xdr:nvSpPr>
        <xdr:cNvPr id="16" name="Line 18"/>
        <xdr:cNvSpPr>
          <a:spLocks noChangeShapeType="1"/>
        </xdr:cNvSpPr>
      </xdr:nvSpPr>
      <xdr:spPr bwMode="auto">
        <a:xfrm flipV="1">
          <a:off x="155200350" y="9620250"/>
          <a:ext cx="9525" cy="5048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1133475</xdr:colOff>
      <xdr:row>0</xdr:row>
      <xdr:rowOff>0</xdr:rowOff>
    </xdr:from>
    <xdr:to>
      <xdr:col>15</xdr:col>
      <xdr:colOff>1143000</xdr:colOff>
      <xdr:row>0</xdr:row>
      <xdr:rowOff>0</xdr:rowOff>
    </xdr:to>
    <xdr:sp macro="" textlink="">
      <xdr:nvSpPr>
        <xdr:cNvPr id="17" name="Line 19"/>
        <xdr:cNvSpPr>
          <a:spLocks noChangeShapeType="1"/>
        </xdr:cNvSpPr>
      </xdr:nvSpPr>
      <xdr:spPr bwMode="auto">
        <a:xfrm flipH="1" flipV="1">
          <a:off x="145141950" y="0"/>
          <a:ext cx="95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84</xdr:row>
      <xdr:rowOff>9525</xdr:rowOff>
    </xdr:from>
    <xdr:to>
      <xdr:col>16</xdr:col>
      <xdr:colOff>647700</xdr:colOff>
      <xdr:row>87</xdr:row>
      <xdr:rowOff>0</xdr:rowOff>
    </xdr:to>
    <xdr:sp macro="" textlink="">
      <xdr:nvSpPr>
        <xdr:cNvPr id="18" name="Line 20"/>
        <xdr:cNvSpPr>
          <a:spLocks noChangeShapeType="1"/>
        </xdr:cNvSpPr>
      </xdr:nvSpPr>
      <xdr:spPr bwMode="auto">
        <a:xfrm>
          <a:off x="144418050" y="24231600"/>
          <a:ext cx="1866900" cy="11334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83</xdr:row>
      <xdr:rowOff>161925</xdr:rowOff>
    </xdr:from>
    <xdr:to>
      <xdr:col>2</xdr:col>
      <xdr:colOff>0</xdr:colOff>
      <xdr:row>87</xdr:row>
      <xdr:rowOff>0</xdr:rowOff>
    </xdr:to>
    <xdr:sp macro="" textlink="">
      <xdr:nvSpPr>
        <xdr:cNvPr id="19" name="Line 21"/>
        <xdr:cNvSpPr>
          <a:spLocks noChangeShapeType="1"/>
        </xdr:cNvSpPr>
      </xdr:nvSpPr>
      <xdr:spPr bwMode="auto">
        <a:xfrm flipH="1">
          <a:off x="154066875" y="24003000"/>
          <a:ext cx="1590675" cy="1362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85</xdr:row>
      <xdr:rowOff>114300</xdr:rowOff>
    </xdr:from>
    <xdr:to>
      <xdr:col>16</xdr:col>
      <xdr:colOff>19050</xdr:colOff>
      <xdr:row>87</xdr:row>
      <xdr:rowOff>19050</xdr:rowOff>
    </xdr:to>
    <xdr:sp macro="" textlink="">
      <xdr:nvSpPr>
        <xdr:cNvPr id="20" name="Line 22"/>
        <xdr:cNvSpPr>
          <a:spLocks noChangeShapeType="1"/>
        </xdr:cNvSpPr>
      </xdr:nvSpPr>
      <xdr:spPr bwMode="auto">
        <a:xfrm flipH="1" flipV="1">
          <a:off x="145046700" y="24717375"/>
          <a:ext cx="9525" cy="6667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85</xdr:row>
      <xdr:rowOff>47625</xdr:rowOff>
    </xdr:from>
    <xdr:to>
      <xdr:col>1</xdr:col>
      <xdr:colOff>19050</xdr:colOff>
      <xdr:row>87</xdr:row>
      <xdr:rowOff>0</xdr:rowOff>
    </xdr:to>
    <xdr:sp macro="" textlink="">
      <xdr:nvSpPr>
        <xdr:cNvPr id="21" name="Line 23"/>
        <xdr:cNvSpPr>
          <a:spLocks noChangeShapeType="1"/>
        </xdr:cNvSpPr>
      </xdr:nvSpPr>
      <xdr:spPr bwMode="auto">
        <a:xfrm flipV="1">
          <a:off x="155162250" y="24650700"/>
          <a:ext cx="9525" cy="7143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rightToLeft="1" tabSelected="1" view="pageBreakPreview" zoomScaleNormal="75" zoomScaleSheetLayoutView="100" workbookViewId="0">
      <pane ySplit="6" topLeftCell="A97" activePane="bottomLeft" state="frozen"/>
      <selection pane="bottomLeft" activeCell="A2" sqref="A2:Q2"/>
    </sheetView>
  </sheetViews>
  <sheetFormatPr defaultRowHeight="12.75" x14ac:dyDescent="0.2"/>
  <cols>
    <col min="1" max="1" width="7.140625" customWidth="1"/>
    <col min="2" max="2" width="16.7109375" customWidth="1"/>
    <col min="3" max="3" width="8.140625" customWidth="1"/>
    <col min="4" max="12" width="8.7109375" customWidth="1"/>
    <col min="13" max="14" width="10.7109375" customWidth="1"/>
    <col min="15" max="15" width="8.7109375" customWidth="1"/>
    <col min="16" max="16" width="18.28515625" customWidth="1"/>
    <col min="17" max="17" width="10" customWidth="1"/>
    <col min="18" max="25" width="6.7109375" customWidth="1"/>
  </cols>
  <sheetData>
    <row r="1" spans="1:17" ht="19.5" customHeight="1" x14ac:dyDescent="0.2">
      <c r="A1" s="78" t="s">
        <v>205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ht="15.75" x14ac:dyDescent="0.2">
      <c r="A2" s="79" t="s">
        <v>206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16.5" thickBot="1" x14ac:dyDescent="0.25">
      <c r="A3" s="78" t="s">
        <v>204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 ht="16.5" thickBot="1" x14ac:dyDescent="0.25">
      <c r="A4" s="80" t="s">
        <v>2</v>
      </c>
      <c r="B4" s="81"/>
      <c r="C4" s="84" t="s">
        <v>3</v>
      </c>
      <c r="D4" s="112" t="s">
        <v>4</v>
      </c>
      <c r="E4" s="116"/>
      <c r="F4" s="116"/>
      <c r="G4" s="116"/>
      <c r="H4" s="116"/>
      <c r="I4" s="117"/>
      <c r="J4" s="116"/>
      <c r="K4" s="116"/>
      <c r="L4" s="118"/>
      <c r="M4" s="119" t="s">
        <v>5</v>
      </c>
      <c r="N4" s="120"/>
      <c r="O4" s="121"/>
      <c r="P4" s="89" t="s">
        <v>6</v>
      </c>
      <c r="Q4" s="90"/>
    </row>
    <row r="5" spans="1:17" ht="25.5" x14ac:dyDescent="0.2">
      <c r="A5" s="82"/>
      <c r="B5" s="83"/>
      <c r="C5" s="85"/>
      <c r="D5" s="1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  <c r="J5" s="2" t="s">
        <v>13</v>
      </c>
      <c r="K5" s="2" t="s">
        <v>14</v>
      </c>
      <c r="L5" s="2" t="s">
        <v>15</v>
      </c>
      <c r="M5" s="2" t="s">
        <v>3</v>
      </c>
      <c r="N5" s="2" t="s">
        <v>16</v>
      </c>
      <c r="O5" s="2" t="s">
        <v>17</v>
      </c>
      <c r="P5" s="122"/>
      <c r="Q5" s="92"/>
    </row>
    <row r="6" spans="1:17" ht="26.25" thickBot="1" x14ac:dyDescent="0.25">
      <c r="A6" s="3" t="s">
        <v>18</v>
      </c>
      <c r="B6" s="4" t="s">
        <v>19</v>
      </c>
      <c r="C6" s="5" t="s">
        <v>20</v>
      </c>
      <c r="D6" s="6" t="s">
        <v>21</v>
      </c>
      <c r="E6" s="7" t="s">
        <v>22</v>
      </c>
      <c r="F6" s="7" t="s">
        <v>23</v>
      </c>
      <c r="G6" s="7" t="s">
        <v>24</v>
      </c>
      <c r="H6" s="7" t="s">
        <v>25</v>
      </c>
      <c r="I6" s="7" t="s">
        <v>26</v>
      </c>
      <c r="J6" s="7" t="s">
        <v>27</v>
      </c>
      <c r="K6" s="7" t="s">
        <v>28</v>
      </c>
      <c r="L6" s="7" t="s">
        <v>29</v>
      </c>
      <c r="M6" s="7" t="s">
        <v>20</v>
      </c>
      <c r="N6" s="7" t="s">
        <v>30</v>
      </c>
      <c r="O6" s="7" t="s">
        <v>31</v>
      </c>
      <c r="P6" s="8" t="s">
        <v>32</v>
      </c>
      <c r="Q6" s="9" t="s">
        <v>33</v>
      </c>
    </row>
    <row r="7" spans="1:17" ht="16.5" customHeight="1" x14ac:dyDescent="0.2">
      <c r="A7" s="110" t="s">
        <v>34</v>
      </c>
      <c r="B7" s="10" t="s">
        <v>35</v>
      </c>
      <c r="C7" s="11">
        <f>SUM(D7:L7)</f>
        <v>1119</v>
      </c>
      <c r="D7" s="12">
        <v>160</v>
      </c>
      <c r="E7" s="12">
        <v>0</v>
      </c>
      <c r="F7" s="12">
        <v>0</v>
      </c>
      <c r="G7" s="12">
        <v>44</v>
      </c>
      <c r="H7" s="12">
        <v>555</v>
      </c>
      <c r="I7" s="12">
        <v>2</v>
      </c>
      <c r="J7" s="12">
        <v>114</v>
      </c>
      <c r="K7" s="12">
        <v>151</v>
      </c>
      <c r="L7" s="12">
        <v>93</v>
      </c>
      <c r="M7" s="12">
        <f>SUM(N7:O7)</f>
        <v>1058</v>
      </c>
      <c r="N7" s="12">
        <v>783</v>
      </c>
      <c r="O7" s="13">
        <v>275</v>
      </c>
      <c r="P7" s="14" t="s">
        <v>36</v>
      </c>
      <c r="Q7" s="67" t="s">
        <v>37</v>
      </c>
    </row>
    <row r="8" spans="1:17" ht="16.5" customHeight="1" x14ac:dyDescent="0.2">
      <c r="A8" s="111"/>
      <c r="B8" s="15" t="s">
        <v>38</v>
      </c>
      <c r="C8" s="16">
        <f t="shared" ref="C8:C40" si="0">SUM(D8:L8)</f>
        <v>1094</v>
      </c>
      <c r="D8" s="17">
        <v>798</v>
      </c>
      <c r="E8" s="17">
        <v>0</v>
      </c>
      <c r="F8" s="17">
        <v>0</v>
      </c>
      <c r="G8" s="17">
        <v>15</v>
      </c>
      <c r="H8" s="17">
        <v>113</v>
      </c>
      <c r="I8" s="17">
        <v>0</v>
      </c>
      <c r="J8" s="17">
        <v>38</v>
      </c>
      <c r="K8" s="17">
        <v>105</v>
      </c>
      <c r="L8" s="17">
        <v>25</v>
      </c>
      <c r="M8" s="17">
        <f t="shared" ref="M8:M41" si="1">SUM(N8:O8)</f>
        <v>983</v>
      </c>
      <c r="N8" s="17">
        <v>264</v>
      </c>
      <c r="O8" s="18">
        <v>719</v>
      </c>
      <c r="P8" s="19" t="s">
        <v>39</v>
      </c>
      <c r="Q8" s="68"/>
    </row>
    <row r="9" spans="1:17" ht="16.5" customHeight="1" x14ac:dyDescent="0.2">
      <c r="A9" s="111"/>
      <c r="B9" s="15" t="s">
        <v>40</v>
      </c>
      <c r="C9" s="16">
        <f t="shared" si="0"/>
        <v>1131</v>
      </c>
      <c r="D9" s="17">
        <v>318</v>
      </c>
      <c r="E9" s="17">
        <v>0</v>
      </c>
      <c r="F9" s="17">
        <v>0</v>
      </c>
      <c r="G9" s="17">
        <v>83</v>
      </c>
      <c r="H9" s="17">
        <v>304</v>
      </c>
      <c r="I9" s="17">
        <v>22</v>
      </c>
      <c r="J9" s="17">
        <v>80</v>
      </c>
      <c r="K9" s="17">
        <v>201</v>
      </c>
      <c r="L9" s="17">
        <v>123</v>
      </c>
      <c r="M9" s="17">
        <f t="shared" si="1"/>
        <v>585</v>
      </c>
      <c r="N9" s="17">
        <v>419</v>
      </c>
      <c r="O9" s="18">
        <v>166</v>
      </c>
      <c r="P9" s="19" t="s">
        <v>41</v>
      </c>
      <c r="Q9" s="68"/>
    </row>
    <row r="10" spans="1:17" ht="16.5" customHeight="1" x14ac:dyDescent="0.2">
      <c r="A10" s="111"/>
      <c r="B10" s="15" t="s">
        <v>42</v>
      </c>
      <c r="C10" s="16">
        <f t="shared" si="0"/>
        <v>610</v>
      </c>
      <c r="D10" s="17">
        <v>405</v>
      </c>
      <c r="E10" s="17">
        <v>0</v>
      </c>
      <c r="F10" s="17">
        <v>0</v>
      </c>
      <c r="G10" s="17">
        <v>3</v>
      </c>
      <c r="H10" s="17">
        <v>87</v>
      </c>
      <c r="I10" s="17">
        <v>1</v>
      </c>
      <c r="J10" s="17">
        <v>33</v>
      </c>
      <c r="K10" s="17">
        <v>33</v>
      </c>
      <c r="L10" s="17">
        <v>48</v>
      </c>
      <c r="M10" s="17">
        <f t="shared" si="1"/>
        <v>256</v>
      </c>
      <c r="N10" s="17">
        <v>142</v>
      </c>
      <c r="O10" s="18">
        <v>114</v>
      </c>
      <c r="P10" s="19" t="s">
        <v>43</v>
      </c>
      <c r="Q10" s="68"/>
    </row>
    <row r="11" spans="1:17" ht="16.5" customHeight="1" x14ac:dyDescent="0.2">
      <c r="A11" s="111"/>
      <c r="B11" s="15" t="s">
        <v>44</v>
      </c>
      <c r="C11" s="16">
        <f t="shared" si="0"/>
        <v>1574</v>
      </c>
      <c r="D11" s="17">
        <v>216</v>
      </c>
      <c r="E11" s="17">
        <v>0</v>
      </c>
      <c r="F11" s="17">
        <v>0</v>
      </c>
      <c r="G11" s="17">
        <v>8</v>
      </c>
      <c r="H11" s="17">
        <v>207</v>
      </c>
      <c r="I11" s="17">
        <v>1</v>
      </c>
      <c r="J11" s="17">
        <v>87</v>
      </c>
      <c r="K11" s="17">
        <v>94</v>
      </c>
      <c r="L11" s="17">
        <v>961</v>
      </c>
      <c r="M11" s="17">
        <f t="shared" si="1"/>
        <v>1178</v>
      </c>
      <c r="N11" s="17">
        <v>206</v>
      </c>
      <c r="O11" s="18">
        <v>972</v>
      </c>
      <c r="P11" s="19" t="s">
        <v>45</v>
      </c>
      <c r="Q11" s="68"/>
    </row>
    <row r="12" spans="1:17" ht="16.5" customHeight="1" x14ac:dyDescent="0.2">
      <c r="A12" s="111"/>
      <c r="B12" s="15" t="s">
        <v>46</v>
      </c>
      <c r="C12" s="16">
        <f t="shared" si="0"/>
        <v>91</v>
      </c>
      <c r="D12" s="17">
        <v>21</v>
      </c>
      <c r="E12" s="17">
        <v>0</v>
      </c>
      <c r="F12" s="17">
        <v>0</v>
      </c>
      <c r="G12" s="17">
        <v>5</v>
      </c>
      <c r="H12" s="17">
        <v>16</v>
      </c>
      <c r="I12" s="17">
        <v>0</v>
      </c>
      <c r="J12" s="17">
        <v>3</v>
      </c>
      <c r="K12" s="17">
        <v>18</v>
      </c>
      <c r="L12" s="17">
        <v>28</v>
      </c>
      <c r="M12" s="17">
        <f t="shared" si="1"/>
        <v>54</v>
      </c>
      <c r="N12" s="17">
        <v>23</v>
      </c>
      <c r="O12" s="18">
        <v>31</v>
      </c>
      <c r="P12" s="19" t="s">
        <v>47</v>
      </c>
      <c r="Q12" s="68"/>
    </row>
    <row r="13" spans="1:17" ht="16.5" customHeight="1" x14ac:dyDescent="0.2">
      <c r="A13" s="111"/>
      <c r="B13" s="20" t="s">
        <v>48</v>
      </c>
      <c r="C13" s="21">
        <f>SUM(D13:L13)</f>
        <v>3812</v>
      </c>
      <c r="D13" s="22">
        <v>526</v>
      </c>
      <c r="E13" s="22">
        <v>0</v>
      </c>
      <c r="F13" s="22">
        <v>535</v>
      </c>
      <c r="G13" s="22">
        <v>327</v>
      </c>
      <c r="H13" s="22">
        <v>605</v>
      </c>
      <c r="I13" s="22">
        <v>53</v>
      </c>
      <c r="J13" s="22">
        <v>329</v>
      </c>
      <c r="K13" s="22">
        <v>266</v>
      </c>
      <c r="L13" s="22">
        <v>1171</v>
      </c>
      <c r="M13" s="22">
        <f t="shared" si="1"/>
        <v>3812</v>
      </c>
      <c r="N13" s="22">
        <v>2727</v>
      </c>
      <c r="O13" s="23">
        <v>1085</v>
      </c>
      <c r="P13" s="19" t="s">
        <v>49</v>
      </c>
      <c r="Q13" s="68"/>
    </row>
    <row r="14" spans="1:17" ht="16.5" customHeight="1" x14ac:dyDescent="0.2">
      <c r="A14" s="111"/>
      <c r="B14" s="24" t="s">
        <v>50</v>
      </c>
      <c r="C14" s="25">
        <f t="shared" si="0"/>
        <v>2533</v>
      </c>
      <c r="D14" s="26">
        <v>308</v>
      </c>
      <c r="E14" s="26">
        <v>964</v>
      </c>
      <c r="F14" s="26">
        <v>1</v>
      </c>
      <c r="G14" s="26">
        <v>23</v>
      </c>
      <c r="H14" s="26">
        <v>326</v>
      </c>
      <c r="I14" s="26">
        <v>0</v>
      </c>
      <c r="J14" s="26">
        <v>46</v>
      </c>
      <c r="K14" s="26">
        <v>151</v>
      </c>
      <c r="L14" s="26">
        <v>714</v>
      </c>
      <c r="M14" s="26">
        <f t="shared" si="1"/>
        <v>2207</v>
      </c>
      <c r="N14" s="26">
        <v>1337</v>
      </c>
      <c r="O14" s="27">
        <v>870</v>
      </c>
      <c r="P14" s="28" t="s">
        <v>51</v>
      </c>
      <c r="Q14" s="68"/>
    </row>
    <row r="15" spans="1:17" ht="16.5" customHeight="1" x14ac:dyDescent="0.2">
      <c r="A15" s="111"/>
      <c r="B15" s="24" t="s">
        <v>52</v>
      </c>
      <c r="C15" s="25">
        <f t="shared" si="0"/>
        <v>2117</v>
      </c>
      <c r="D15" s="26">
        <v>516</v>
      </c>
      <c r="E15" s="26">
        <v>199</v>
      </c>
      <c r="F15" s="26">
        <v>535</v>
      </c>
      <c r="G15" s="26">
        <v>48</v>
      </c>
      <c r="H15" s="26">
        <v>435</v>
      </c>
      <c r="I15" s="26">
        <v>37</v>
      </c>
      <c r="J15" s="26">
        <v>36</v>
      </c>
      <c r="K15" s="26">
        <v>199</v>
      </c>
      <c r="L15" s="26">
        <v>112</v>
      </c>
      <c r="M15" s="26">
        <f t="shared" si="1"/>
        <v>1555</v>
      </c>
      <c r="N15" s="26">
        <v>919</v>
      </c>
      <c r="O15" s="27">
        <v>636</v>
      </c>
      <c r="P15" s="28" t="s">
        <v>53</v>
      </c>
      <c r="Q15" s="68"/>
    </row>
    <row r="16" spans="1:17" ht="16.5" customHeight="1" thickBot="1" x14ac:dyDescent="0.25">
      <c r="A16" s="111"/>
      <c r="B16" s="29" t="s">
        <v>54</v>
      </c>
      <c r="C16" s="16">
        <f>SUM(D16:L16)</f>
        <v>16627</v>
      </c>
      <c r="D16" s="17">
        <v>324</v>
      </c>
      <c r="E16" s="17">
        <v>9367</v>
      </c>
      <c r="F16" s="17">
        <v>2339</v>
      </c>
      <c r="G16" s="17">
        <v>446</v>
      </c>
      <c r="H16" s="17">
        <v>1824</v>
      </c>
      <c r="I16" s="17">
        <v>6</v>
      </c>
      <c r="J16" s="17">
        <v>1040</v>
      </c>
      <c r="K16" s="17">
        <v>548</v>
      </c>
      <c r="L16" s="17">
        <v>733</v>
      </c>
      <c r="M16" s="17">
        <f>SUM(N16:O16)</f>
        <v>7418</v>
      </c>
      <c r="N16" s="17">
        <v>5778</v>
      </c>
      <c r="O16" s="18">
        <v>1640</v>
      </c>
      <c r="P16" s="30" t="s">
        <v>55</v>
      </c>
      <c r="Q16" s="69"/>
    </row>
    <row r="17" spans="1:17" ht="16.5" customHeight="1" thickBot="1" x14ac:dyDescent="0.25">
      <c r="A17" s="105" t="s">
        <v>56</v>
      </c>
      <c r="B17" s="108"/>
      <c r="C17" s="31">
        <f t="shared" si="0"/>
        <v>30708</v>
      </c>
      <c r="D17" s="31">
        <f t="shared" ref="D17:L17" si="2">SUM(D7:D16)</f>
        <v>3592</v>
      </c>
      <c r="E17" s="31">
        <f t="shared" si="2"/>
        <v>10530</v>
      </c>
      <c r="F17" s="31">
        <f t="shared" si="2"/>
        <v>3410</v>
      </c>
      <c r="G17" s="31">
        <f t="shared" si="2"/>
        <v>1002</v>
      </c>
      <c r="H17" s="31">
        <f t="shared" si="2"/>
        <v>4472</v>
      </c>
      <c r="I17" s="31">
        <f t="shared" si="2"/>
        <v>122</v>
      </c>
      <c r="J17" s="31">
        <f t="shared" si="2"/>
        <v>1806</v>
      </c>
      <c r="K17" s="31">
        <f t="shared" si="2"/>
        <v>1766</v>
      </c>
      <c r="L17" s="31">
        <f t="shared" si="2"/>
        <v>4008</v>
      </c>
      <c r="M17" s="31">
        <f>SUM(N17:O17)</f>
        <v>19106</v>
      </c>
      <c r="N17" s="31">
        <f>SUM(N7:N16)</f>
        <v>12598</v>
      </c>
      <c r="O17" s="31">
        <f>SUM(O7:O16)</f>
        <v>6508</v>
      </c>
      <c r="P17" s="112" t="s">
        <v>57</v>
      </c>
      <c r="Q17" s="77"/>
    </row>
    <row r="18" spans="1:17" ht="16.5" customHeight="1" thickBot="1" x14ac:dyDescent="0.25">
      <c r="A18" s="32"/>
      <c r="B18" s="33" t="s">
        <v>58</v>
      </c>
      <c r="C18" s="11">
        <f t="shared" si="0"/>
        <v>4236</v>
      </c>
      <c r="D18" s="12">
        <v>240</v>
      </c>
      <c r="E18" s="12">
        <v>0</v>
      </c>
      <c r="F18" s="12">
        <v>0</v>
      </c>
      <c r="G18" s="12">
        <v>206</v>
      </c>
      <c r="H18" s="12">
        <v>1617</v>
      </c>
      <c r="I18" s="12">
        <v>0</v>
      </c>
      <c r="J18" s="12">
        <v>73</v>
      </c>
      <c r="K18" s="12">
        <v>418</v>
      </c>
      <c r="L18" s="12">
        <v>1682</v>
      </c>
      <c r="M18" s="12">
        <f t="shared" si="1"/>
        <v>2245</v>
      </c>
      <c r="N18" s="12">
        <v>1360</v>
      </c>
      <c r="O18" s="12">
        <v>885</v>
      </c>
      <c r="P18" s="34" t="s">
        <v>59</v>
      </c>
      <c r="Q18" s="35"/>
    </row>
    <row r="19" spans="1:17" ht="16.5" customHeight="1" x14ac:dyDescent="0.2">
      <c r="A19" s="113" t="s">
        <v>60</v>
      </c>
      <c r="B19" s="36" t="s">
        <v>61</v>
      </c>
      <c r="C19" s="37">
        <f t="shared" si="0"/>
        <v>1232</v>
      </c>
      <c r="D19" s="38">
        <v>264</v>
      </c>
      <c r="E19" s="38">
        <v>0</v>
      </c>
      <c r="F19" s="38">
        <v>4</v>
      </c>
      <c r="G19" s="38">
        <v>62</v>
      </c>
      <c r="H19" s="38">
        <v>343</v>
      </c>
      <c r="I19" s="38">
        <v>4</v>
      </c>
      <c r="J19" s="38">
        <v>51</v>
      </c>
      <c r="K19" s="38">
        <v>179</v>
      </c>
      <c r="L19" s="38">
        <v>325</v>
      </c>
      <c r="M19" s="38">
        <f t="shared" si="1"/>
        <v>749</v>
      </c>
      <c r="N19" s="38">
        <v>358</v>
      </c>
      <c r="O19" s="39">
        <v>391</v>
      </c>
      <c r="P19" s="40" t="s">
        <v>62</v>
      </c>
      <c r="Q19" s="99" t="s">
        <v>63</v>
      </c>
    </row>
    <row r="20" spans="1:17" ht="16.5" customHeight="1" x14ac:dyDescent="0.2">
      <c r="A20" s="114"/>
      <c r="B20" s="15" t="s">
        <v>64</v>
      </c>
      <c r="C20" s="16">
        <f t="shared" si="0"/>
        <v>2671</v>
      </c>
      <c r="D20" s="17">
        <v>263</v>
      </c>
      <c r="E20" s="17">
        <v>0</v>
      </c>
      <c r="F20" s="17">
        <v>0</v>
      </c>
      <c r="G20" s="17">
        <v>91</v>
      </c>
      <c r="H20" s="17">
        <v>1278</v>
      </c>
      <c r="I20" s="17">
        <v>2</v>
      </c>
      <c r="J20" s="17">
        <v>308</v>
      </c>
      <c r="K20" s="17">
        <v>323</v>
      </c>
      <c r="L20" s="17">
        <v>406</v>
      </c>
      <c r="M20" s="17">
        <f t="shared" si="1"/>
        <v>1736</v>
      </c>
      <c r="N20" s="17">
        <v>1324</v>
      </c>
      <c r="O20" s="18">
        <v>412</v>
      </c>
      <c r="P20" s="41" t="s">
        <v>65</v>
      </c>
      <c r="Q20" s="99"/>
    </row>
    <row r="21" spans="1:17" ht="16.5" customHeight="1" x14ac:dyDescent="0.2">
      <c r="A21" s="114"/>
      <c r="B21" s="20" t="s">
        <v>66</v>
      </c>
      <c r="C21" s="16">
        <f t="shared" si="0"/>
        <v>4134</v>
      </c>
      <c r="D21" s="17">
        <v>342</v>
      </c>
      <c r="E21" s="17">
        <v>77</v>
      </c>
      <c r="F21" s="17">
        <v>0</v>
      </c>
      <c r="G21" s="17">
        <v>188</v>
      </c>
      <c r="H21" s="17">
        <v>903</v>
      </c>
      <c r="I21" s="17">
        <v>28</v>
      </c>
      <c r="J21" s="17">
        <v>160</v>
      </c>
      <c r="K21" s="17">
        <v>390</v>
      </c>
      <c r="L21" s="17">
        <v>2046</v>
      </c>
      <c r="M21" s="17">
        <f t="shared" si="1"/>
        <v>2609</v>
      </c>
      <c r="N21" s="17">
        <v>1694</v>
      </c>
      <c r="O21" s="18">
        <v>915</v>
      </c>
      <c r="P21" s="15" t="s">
        <v>47</v>
      </c>
      <c r="Q21" s="99"/>
    </row>
    <row r="22" spans="1:17" ht="16.5" customHeight="1" x14ac:dyDescent="0.2">
      <c r="A22" s="114"/>
      <c r="B22" s="20" t="s">
        <v>67</v>
      </c>
      <c r="C22" s="16">
        <f t="shared" si="0"/>
        <v>3979</v>
      </c>
      <c r="D22" s="17">
        <v>3308</v>
      </c>
      <c r="E22" s="17">
        <v>0</v>
      </c>
      <c r="F22" s="17">
        <v>0</v>
      </c>
      <c r="G22" s="17">
        <v>248</v>
      </c>
      <c r="H22" s="17">
        <v>57</v>
      </c>
      <c r="I22" s="17">
        <v>171</v>
      </c>
      <c r="J22" s="17">
        <v>0</v>
      </c>
      <c r="K22" s="17">
        <v>0</v>
      </c>
      <c r="L22" s="17">
        <v>195</v>
      </c>
      <c r="M22" s="17">
        <f t="shared" si="1"/>
        <v>1402</v>
      </c>
      <c r="N22" s="17">
        <v>870</v>
      </c>
      <c r="O22" s="18">
        <v>532</v>
      </c>
      <c r="P22" s="15" t="s">
        <v>68</v>
      </c>
      <c r="Q22" s="99"/>
    </row>
    <row r="23" spans="1:17" ht="16.5" customHeight="1" x14ac:dyDescent="0.2">
      <c r="A23" s="114"/>
      <c r="B23" s="20" t="s">
        <v>69</v>
      </c>
      <c r="C23" s="21">
        <f t="shared" si="0"/>
        <v>2123</v>
      </c>
      <c r="D23" s="22">
        <v>354</v>
      </c>
      <c r="E23" s="22">
        <v>0</v>
      </c>
      <c r="F23" s="22">
        <v>0</v>
      </c>
      <c r="G23" s="22">
        <v>160</v>
      </c>
      <c r="H23" s="22">
        <v>804</v>
      </c>
      <c r="I23" s="22">
        <v>1</v>
      </c>
      <c r="J23" s="22">
        <v>74</v>
      </c>
      <c r="K23" s="22">
        <v>184</v>
      </c>
      <c r="L23" s="22">
        <v>546</v>
      </c>
      <c r="M23" s="22">
        <f t="shared" si="1"/>
        <v>1355</v>
      </c>
      <c r="N23" s="22">
        <v>627</v>
      </c>
      <c r="O23" s="23">
        <v>728</v>
      </c>
      <c r="P23" s="15" t="s">
        <v>70</v>
      </c>
      <c r="Q23" s="99"/>
    </row>
    <row r="24" spans="1:17" ht="16.5" customHeight="1" x14ac:dyDescent="0.2">
      <c r="A24" s="114"/>
      <c r="B24" s="15" t="s">
        <v>71</v>
      </c>
      <c r="C24" s="16">
        <f t="shared" si="0"/>
        <v>5940</v>
      </c>
      <c r="D24" s="17">
        <v>457</v>
      </c>
      <c r="E24" s="17">
        <v>2010</v>
      </c>
      <c r="F24" s="17">
        <v>353</v>
      </c>
      <c r="G24" s="17">
        <v>222</v>
      </c>
      <c r="H24" s="17">
        <v>1064</v>
      </c>
      <c r="I24" s="17">
        <v>49</v>
      </c>
      <c r="J24" s="17">
        <v>332</v>
      </c>
      <c r="K24" s="17">
        <v>498</v>
      </c>
      <c r="L24" s="17">
        <v>955</v>
      </c>
      <c r="M24" s="17">
        <f t="shared" si="1"/>
        <v>5468</v>
      </c>
      <c r="N24" s="17">
        <v>2963</v>
      </c>
      <c r="O24" s="18">
        <v>2505</v>
      </c>
      <c r="P24" s="20" t="s">
        <v>72</v>
      </c>
      <c r="Q24" s="99"/>
    </row>
    <row r="25" spans="1:17" ht="16.5" customHeight="1" x14ac:dyDescent="0.2">
      <c r="A25" s="114"/>
      <c r="B25" s="15" t="s">
        <v>73</v>
      </c>
      <c r="C25" s="16">
        <f t="shared" si="0"/>
        <v>1044</v>
      </c>
      <c r="D25" s="17">
        <v>153</v>
      </c>
      <c r="E25" s="17">
        <v>0</v>
      </c>
      <c r="F25" s="17">
        <v>41</v>
      </c>
      <c r="G25" s="17">
        <v>57</v>
      </c>
      <c r="H25" s="17">
        <v>569</v>
      </c>
      <c r="I25" s="17">
        <v>0</v>
      </c>
      <c r="J25" s="17">
        <v>98</v>
      </c>
      <c r="K25" s="17">
        <v>92</v>
      </c>
      <c r="L25" s="17">
        <v>34</v>
      </c>
      <c r="M25" s="17">
        <f t="shared" si="1"/>
        <v>785</v>
      </c>
      <c r="N25" s="17">
        <v>615</v>
      </c>
      <c r="O25" s="18">
        <v>170</v>
      </c>
      <c r="P25" s="15" t="s">
        <v>74</v>
      </c>
      <c r="Q25" s="99"/>
    </row>
    <row r="26" spans="1:17" ht="16.5" customHeight="1" x14ac:dyDescent="0.2">
      <c r="A26" s="114"/>
      <c r="B26" s="20" t="s">
        <v>75</v>
      </c>
      <c r="C26" s="21">
        <f t="shared" si="0"/>
        <v>1240</v>
      </c>
      <c r="D26" s="22">
        <v>95</v>
      </c>
      <c r="E26" s="22">
        <v>0</v>
      </c>
      <c r="F26" s="22">
        <v>0</v>
      </c>
      <c r="G26" s="22">
        <v>61</v>
      </c>
      <c r="H26" s="22">
        <v>631</v>
      </c>
      <c r="I26" s="22">
        <v>0</v>
      </c>
      <c r="J26" s="22">
        <v>31</v>
      </c>
      <c r="K26" s="22">
        <v>88</v>
      </c>
      <c r="L26" s="22">
        <v>334</v>
      </c>
      <c r="M26" s="22">
        <f t="shared" si="1"/>
        <v>623</v>
      </c>
      <c r="N26" s="22">
        <v>216</v>
      </c>
      <c r="O26" s="23">
        <v>407</v>
      </c>
      <c r="P26" s="20" t="s">
        <v>76</v>
      </c>
      <c r="Q26" s="99"/>
    </row>
    <row r="27" spans="1:17" ht="16.5" customHeight="1" x14ac:dyDescent="0.2">
      <c r="A27" s="114"/>
      <c r="B27" s="15" t="s">
        <v>77</v>
      </c>
      <c r="C27" s="16">
        <f t="shared" si="0"/>
        <v>41196</v>
      </c>
      <c r="D27" s="17">
        <v>11893</v>
      </c>
      <c r="E27" s="17">
        <v>5563</v>
      </c>
      <c r="F27" s="17">
        <v>2773</v>
      </c>
      <c r="G27" s="17">
        <v>2300</v>
      </c>
      <c r="H27" s="17">
        <v>6401</v>
      </c>
      <c r="I27" s="17">
        <v>173</v>
      </c>
      <c r="J27" s="17">
        <v>2420</v>
      </c>
      <c r="K27" s="17">
        <v>1447</v>
      </c>
      <c r="L27" s="17">
        <v>8226</v>
      </c>
      <c r="M27" s="17">
        <f t="shared" si="1"/>
        <v>19699</v>
      </c>
      <c r="N27" s="17">
        <v>14402</v>
      </c>
      <c r="O27" s="18">
        <v>5297</v>
      </c>
      <c r="P27" s="24" t="s">
        <v>78</v>
      </c>
      <c r="Q27" s="99"/>
    </row>
    <row r="28" spans="1:17" ht="16.5" customHeight="1" x14ac:dyDescent="0.2">
      <c r="A28" s="114"/>
      <c r="B28" s="24" t="s">
        <v>79</v>
      </c>
      <c r="C28" s="25">
        <f t="shared" si="0"/>
        <v>2604</v>
      </c>
      <c r="D28" s="26">
        <v>244</v>
      </c>
      <c r="E28" s="26">
        <v>0</v>
      </c>
      <c r="F28" s="26">
        <v>0</v>
      </c>
      <c r="G28" s="26">
        <v>117</v>
      </c>
      <c r="H28" s="26">
        <v>759</v>
      </c>
      <c r="I28" s="26">
        <v>4</v>
      </c>
      <c r="J28" s="26">
        <v>184</v>
      </c>
      <c r="K28" s="26">
        <v>139</v>
      </c>
      <c r="L28" s="26">
        <v>1157</v>
      </c>
      <c r="M28" s="26">
        <f t="shared" si="1"/>
        <v>1649</v>
      </c>
      <c r="N28" s="26">
        <v>816</v>
      </c>
      <c r="O28" s="27">
        <v>833</v>
      </c>
      <c r="P28" s="42" t="s">
        <v>80</v>
      </c>
      <c r="Q28" s="43"/>
    </row>
    <row r="29" spans="1:17" ht="16.5" customHeight="1" x14ac:dyDescent="0.2">
      <c r="A29" s="114"/>
      <c r="B29" s="24" t="s">
        <v>81</v>
      </c>
      <c r="C29" s="25">
        <f>SUM(D29:L29)</f>
        <v>1965</v>
      </c>
      <c r="D29" s="26">
        <v>120</v>
      </c>
      <c r="E29" s="26">
        <v>0</v>
      </c>
      <c r="F29" s="26">
        <v>0</v>
      </c>
      <c r="G29" s="26">
        <v>69</v>
      </c>
      <c r="H29" s="26">
        <v>957</v>
      </c>
      <c r="I29" s="26">
        <v>7</v>
      </c>
      <c r="J29" s="26">
        <v>109</v>
      </c>
      <c r="K29" s="26">
        <v>177</v>
      </c>
      <c r="L29" s="26">
        <v>526</v>
      </c>
      <c r="M29" s="26">
        <f>SUM(N29:O29)</f>
        <v>1258</v>
      </c>
      <c r="N29" s="26">
        <v>849</v>
      </c>
      <c r="O29" s="27">
        <v>409</v>
      </c>
      <c r="P29" s="24" t="s">
        <v>82</v>
      </c>
      <c r="Q29" s="43"/>
    </row>
    <row r="30" spans="1:17" ht="16.5" customHeight="1" x14ac:dyDescent="0.2">
      <c r="A30" s="114"/>
      <c r="B30" s="24" t="s">
        <v>83</v>
      </c>
      <c r="C30" s="25">
        <f t="shared" si="0"/>
        <v>2064</v>
      </c>
      <c r="D30" s="26">
        <v>219</v>
      </c>
      <c r="E30" s="26">
        <v>0</v>
      </c>
      <c r="F30" s="26">
        <v>0</v>
      </c>
      <c r="G30" s="26">
        <v>107</v>
      </c>
      <c r="H30" s="26">
        <v>713</v>
      </c>
      <c r="I30" s="26">
        <v>13</v>
      </c>
      <c r="J30" s="26">
        <v>151</v>
      </c>
      <c r="K30" s="26">
        <v>122</v>
      </c>
      <c r="L30" s="26">
        <v>739</v>
      </c>
      <c r="M30" s="26">
        <f t="shared" si="1"/>
        <v>1489</v>
      </c>
      <c r="N30" s="26">
        <v>787</v>
      </c>
      <c r="O30" s="27">
        <v>702</v>
      </c>
      <c r="P30" s="24" t="s">
        <v>84</v>
      </c>
      <c r="Q30" s="43"/>
    </row>
    <row r="31" spans="1:17" ht="16.5" customHeight="1" x14ac:dyDescent="0.2">
      <c r="A31" s="114"/>
      <c r="B31" s="24" t="s">
        <v>85</v>
      </c>
      <c r="C31" s="25">
        <f t="shared" si="0"/>
        <v>988</v>
      </c>
      <c r="D31" s="26">
        <v>156</v>
      </c>
      <c r="E31" s="26">
        <v>0</v>
      </c>
      <c r="F31" s="26">
        <v>0</v>
      </c>
      <c r="G31" s="26">
        <v>20</v>
      </c>
      <c r="H31" s="26">
        <v>315</v>
      </c>
      <c r="I31" s="26">
        <v>0</v>
      </c>
      <c r="J31" s="26">
        <v>48</v>
      </c>
      <c r="K31" s="26">
        <v>80</v>
      </c>
      <c r="L31" s="26">
        <v>369</v>
      </c>
      <c r="M31" s="26">
        <f t="shared" si="1"/>
        <v>634</v>
      </c>
      <c r="N31" s="26">
        <v>570</v>
      </c>
      <c r="O31" s="27">
        <v>64</v>
      </c>
      <c r="P31" s="42" t="s">
        <v>86</v>
      </c>
      <c r="Q31" s="43"/>
    </row>
    <row r="32" spans="1:17" ht="16.5" customHeight="1" x14ac:dyDescent="0.2">
      <c r="A32" s="114"/>
      <c r="B32" s="24" t="s">
        <v>87</v>
      </c>
      <c r="C32" s="25">
        <f t="shared" si="0"/>
        <v>1163</v>
      </c>
      <c r="D32" s="26">
        <v>21</v>
      </c>
      <c r="E32" s="26">
        <v>0</v>
      </c>
      <c r="F32" s="26">
        <v>0</v>
      </c>
      <c r="G32" s="26">
        <v>26</v>
      </c>
      <c r="H32" s="26">
        <v>794</v>
      </c>
      <c r="I32" s="26">
        <v>0</v>
      </c>
      <c r="J32" s="26">
        <v>77</v>
      </c>
      <c r="K32" s="26">
        <v>59</v>
      </c>
      <c r="L32" s="26">
        <v>186</v>
      </c>
      <c r="M32" s="26">
        <f t="shared" si="1"/>
        <v>621</v>
      </c>
      <c r="N32" s="26">
        <v>483</v>
      </c>
      <c r="O32" s="27">
        <v>138</v>
      </c>
      <c r="P32" s="24" t="s">
        <v>88</v>
      </c>
      <c r="Q32" s="43"/>
    </row>
    <row r="33" spans="1:17" ht="16.5" customHeight="1" x14ac:dyDescent="0.2">
      <c r="A33" s="114"/>
      <c r="B33" s="24" t="s">
        <v>89</v>
      </c>
      <c r="C33" s="25">
        <f t="shared" si="0"/>
        <v>3039</v>
      </c>
      <c r="D33" s="26">
        <v>556</v>
      </c>
      <c r="E33" s="26">
        <v>0</v>
      </c>
      <c r="F33" s="26">
        <v>0</v>
      </c>
      <c r="G33" s="26">
        <v>202</v>
      </c>
      <c r="H33" s="26">
        <v>937</v>
      </c>
      <c r="I33" s="26">
        <v>0</v>
      </c>
      <c r="J33" s="26">
        <v>306</v>
      </c>
      <c r="K33" s="26">
        <v>288</v>
      </c>
      <c r="L33" s="26">
        <v>750</v>
      </c>
      <c r="M33" s="26">
        <f t="shared" si="1"/>
        <v>2242</v>
      </c>
      <c r="N33" s="26">
        <v>1683</v>
      </c>
      <c r="O33" s="27">
        <v>559</v>
      </c>
      <c r="P33" s="24" t="s">
        <v>90</v>
      </c>
      <c r="Q33" s="43"/>
    </row>
    <row r="34" spans="1:17" ht="16.5" customHeight="1" x14ac:dyDescent="0.2">
      <c r="A34" s="114"/>
      <c r="B34" s="24" t="s">
        <v>91</v>
      </c>
      <c r="C34" s="25">
        <f t="shared" si="0"/>
        <v>630</v>
      </c>
      <c r="D34" s="26">
        <v>31</v>
      </c>
      <c r="E34" s="26">
        <v>0</v>
      </c>
      <c r="F34" s="26">
        <v>0</v>
      </c>
      <c r="G34" s="26">
        <v>40</v>
      </c>
      <c r="H34" s="26">
        <v>216</v>
      </c>
      <c r="I34" s="26">
        <v>0</v>
      </c>
      <c r="J34" s="26">
        <v>30</v>
      </c>
      <c r="K34" s="26">
        <v>80</v>
      </c>
      <c r="L34" s="26">
        <v>233</v>
      </c>
      <c r="M34" s="26">
        <f t="shared" si="1"/>
        <v>475</v>
      </c>
      <c r="N34" s="26">
        <v>275</v>
      </c>
      <c r="O34" s="27">
        <v>200</v>
      </c>
      <c r="P34" s="24" t="s">
        <v>92</v>
      </c>
      <c r="Q34" s="43"/>
    </row>
    <row r="35" spans="1:17" ht="16.5" customHeight="1" x14ac:dyDescent="0.2">
      <c r="A35" s="114"/>
      <c r="B35" s="24" t="s">
        <v>93</v>
      </c>
      <c r="C35" s="25">
        <f t="shared" si="0"/>
        <v>6487</v>
      </c>
      <c r="D35" s="26">
        <v>1410</v>
      </c>
      <c r="E35" s="26">
        <v>0</v>
      </c>
      <c r="F35" s="26">
        <v>0</v>
      </c>
      <c r="G35" s="26">
        <v>515</v>
      </c>
      <c r="H35" s="26">
        <v>1626</v>
      </c>
      <c r="I35" s="26">
        <v>34</v>
      </c>
      <c r="J35" s="26">
        <v>479</v>
      </c>
      <c r="K35" s="26">
        <v>561</v>
      </c>
      <c r="L35" s="26">
        <v>1862</v>
      </c>
      <c r="M35" s="26">
        <f t="shared" si="1"/>
        <v>3652</v>
      </c>
      <c r="N35" s="26">
        <v>2322</v>
      </c>
      <c r="O35" s="27">
        <v>1330</v>
      </c>
      <c r="P35" s="24" t="s">
        <v>94</v>
      </c>
      <c r="Q35" s="43"/>
    </row>
    <row r="36" spans="1:17" ht="16.5" customHeight="1" x14ac:dyDescent="0.2">
      <c r="A36" s="114"/>
      <c r="B36" s="24" t="s">
        <v>95</v>
      </c>
      <c r="C36" s="44">
        <f t="shared" si="0"/>
        <v>37</v>
      </c>
      <c r="D36" s="45">
        <v>0</v>
      </c>
      <c r="E36" s="45">
        <v>0</v>
      </c>
      <c r="F36" s="45">
        <v>0</v>
      </c>
      <c r="G36" s="45">
        <v>0</v>
      </c>
      <c r="H36" s="45">
        <v>4</v>
      </c>
      <c r="I36" s="45">
        <v>0</v>
      </c>
      <c r="J36" s="45">
        <v>0</v>
      </c>
      <c r="K36" s="45">
        <v>1</v>
      </c>
      <c r="L36" s="45">
        <v>32</v>
      </c>
      <c r="M36" s="45">
        <f t="shared" si="1"/>
        <v>37</v>
      </c>
      <c r="N36" s="45">
        <v>1</v>
      </c>
      <c r="O36" s="46">
        <v>36</v>
      </c>
      <c r="P36" s="24" t="s">
        <v>96</v>
      </c>
      <c r="Q36" s="43"/>
    </row>
    <row r="37" spans="1:17" ht="16.5" customHeight="1" x14ac:dyDescent="0.2">
      <c r="A37" s="114"/>
      <c r="B37" s="24" t="s">
        <v>97</v>
      </c>
      <c r="C37" s="44">
        <f t="shared" si="0"/>
        <v>797</v>
      </c>
      <c r="D37" s="45">
        <v>0</v>
      </c>
      <c r="E37" s="45">
        <v>0</v>
      </c>
      <c r="F37" s="45">
        <v>0</v>
      </c>
      <c r="G37" s="45">
        <v>0</v>
      </c>
      <c r="H37" s="45">
        <v>432</v>
      </c>
      <c r="I37" s="45">
        <v>0</v>
      </c>
      <c r="J37" s="45">
        <v>0</v>
      </c>
      <c r="K37" s="45">
        <v>0</v>
      </c>
      <c r="L37" s="45">
        <v>365</v>
      </c>
      <c r="M37" s="45">
        <f t="shared" si="1"/>
        <v>365</v>
      </c>
      <c r="N37" s="45">
        <v>60</v>
      </c>
      <c r="O37" s="46">
        <v>305</v>
      </c>
      <c r="P37" s="24" t="s">
        <v>98</v>
      </c>
      <c r="Q37" s="43"/>
    </row>
    <row r="38" spans="1:17" ht="16.5" customHeight="1" x14ac:dyDescent="0.2">
      <c r="A38" s="114"/>
      <c r="B38" s="24" t="s">
        <v>99</v>
      </c>
      <c r="C38" s="25">
        <f t="shared" si="0"/>
        <v>3972</v>
      </c>
      <c r="D38" s="26">
        <v>875</v>
      </c>
      <c r="E38" s="26">
        <v>0</v>
      </c>
      <c r="F38" s="26">
        <v>19</v>
      </c>
      <c r="G38" s="26">
        <v>144</v>
      </c>
      <c r="H38" s="26">
        <v>1363</v>
      </c>
      <c r="I38" s="26">
        <v>0</v>
      </c>
      <c r="J38" s="26">
        <v>256</v>
      </c>
      <c r="K38" s="26">
        <v>377</v>
      </c>
      <c r="L38" s="26">
        <v>938</v>
      </c>
      <c r="M38" s="26">
        <f t="shared" si="1"/>
        <v>2813</v>
      </c>
      <c r="N38" s="26">
        <v>1828</v>
      </c>
      <c r="O38" s="27">
        <v>985</v>
      </c>
      <c r="P38" s="24" t="s">
        <v>100</v>
      </c>
      <c r="Q38" s="43"/>
    </row>
    <row r="39" spans="1:17" ht="16.5" customHeight="1" x14ac:dyDescent="0.2">
      <c r="A39" s="114"/>
      <c r="B39" s="24" t="s">
        <v>101</v>
      </c>
      <c r="C39" s="25">
        <f t="shared" si="0"/>
        <v>300</v>
      </c>
      <c r="D39" s="26">
        <v>19</v>
      </c>
      <c r="E39" s="26">
        <v>0</v>
      </c>
      <c r="F39" s="26">
        <v>0</v>
      </c>
      <c r="G39" s="26">
        <v>16</v>
      </c>
      <c r="H39" s="26">
        <v>74</v>
      </c>
      <c r="I39" s="26">
        <v>0</v>
      </c>
      <c r="J39" s="26">
        <v>79</v>
      </c>
      <c r="K39" s="26">
        <v>20</v>
      </c>
      <c r="L39" s="26">
        <v>92</v>
      </c>
      <c r="M39" s="26">
        <f t="shared" si="1"/>
        <v>223</v>
      </c>
      <c r="N39" s="26">
        <v>138</v>
      </c>
      <c r="O39" s="27">
        <v>85</v>
      </c>
      <c r="P39" s="24" t="s">
        <v>102</v>
      </c>
      <c r="Q39" s="43"/>
    </row>
    <row r="40" spans="1:17" ht="16.5" customHeight="1" thickBot="1" x14ac:dyDescent="0.25">
      <c r="A40" s="115"/>
      <c r="B40" s="47" t="s">
        <v>103</v>
      </c>
      <c r="C40" s="48">
        <f t="shared" si="0"/>
        <v>1530</v>
      </c>
      <c r="D40" s="49">
        <v>264</v>
      </c>
      <c r="E40" s="49">
        <v>0</v>
      </c>
      <c r="F40" s="49">
        <v>0</v>
      </c>
      <c r="G40" s="49">
        <v>103</v>
      </c>
      <c r="H40" s="49">
        <v>497</v>
      </c>
      <c r="I40" s="49">
        <v>6</v>
      </c>
      <c r="J40" s="49">
        <v>99</v>
      </c>
      <c r="K40" s="49">
        <v>181</v>
      </c>
      <c r="L40" s="49">
        <v>380</v>
      </c>
      <c r="M40" s="49">
        <f t="shared" si="1"/>
        <v>985</v>
      </c>
      <c r="N40" s="49">
        <v>775</v>
      </c>
      <c r="O40" s="50">
        <v>210</v>
      </c>
      <c r="P40" s="47" t="s">
        <v>104</v>
      </c>
      <c r="Q40" s="43"/>
    </row>
    <row r="41" spans="1:17" ht="16.5" customHeight="1" thickBot="1" x14ac:dyDescent="0.25">
      <c r="A41" s="105" t="s">
        <v>105</v>
      </c>
      <c r="B41" s="106"/>
      <c r="C41" s="31">
        <f t="shared" ref="C41:L41" si="3">SUM(C18:C40)</f>
        <v>93371</v>
      </c>
      <c r="D41" s="31">
        <f t="shared" si="3"/>
        <v>21284</v>
      </c>
      <c r="E41" s="31">
        <f t="shared" si="3"/>
        <v>7650</v>
      </c>
      <c r="F41" s="31">
        <f t="shared" si="3"/>
        <v>3190</v>
      </c>
      <c r="G41" s="31">
        <f t="shared" si="3"/>
        <v>4954</v>
      </c>
      <c r="H41" s="31">
        <f t="shared" si="3"/>
        <v>22354</v>
      </c>
      <c r="I41" s="31">
        <f t="shared" si="3"/>
        <v>492</v>
      </c>
      <c r="J41" s="31">
        <f t="shared" si="3"/>
        <v>5365</v>
      </c>
      <c r="K41" s="31">
        <f t="shared" si="3"/>
        <v>5704</v>
      </c>
      <c r="L41" s="31">
        <f t="shared" si="3"/>
        <v>22378</v>
      </c>
      <c r="M41" s="31">
        <f t="shared" si="1"/>
        <v>53114</v>
      </c>
      <c r="N41" s="31">
        <f>SUM(N18:N40)</f>
        <v>35016</v>
      </c>
      <c r="O41" s="31">
        <f>SUM(O18:O40)</f>
        <v>18098</v>
      </c>
      <c r="P41" s="107" t="s">
        <v>106</v>
      </c>
      <c r="Q41" s="108"/>
    </row>
    <row r="42" spans="1:17" ht="15.75" customHeight="1" x14ac:dyDescent="0.2">
      <c r="A42" s="78" t="s">
        <v>0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1:17" ht="15.75" x14ac:dyDescent="0.2">
      <c r="A43" s="79" t="s">
        <v>1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</row>
    <row r="44" spans="1:17" ht="16.5" thickBot="1" x14ac:dyDescent="0.25">
      <c r="A44" s="109" t="s">
        <v>204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</row>
    <row r="45" spans="1:17" ht="12" customHeight="1" thickBot="1" x14ac:dyDescent="0.25">
      <c r="A45" s="80" t="s">
        <v>2</v>
      </c>
      <c r="B45" s="81"/>
      <c r="C45" s="84" t="s">
        <v>3</v>
      </c>
      <c r="D45" s="86" t="s">
        <v>4</v>
      </c>
      <c r="E45" s="87"/>
      <c r="F45" s="87"/>
      <c r="G45" s="87"/>
      <c r="H45" s="87"/>
      <c r="I45" s="87"/>
      <c r="J45" s="87"/>
      <c r="K45" s="87"/>
      <c r="L45" s="88"/>
      <c r="M45" s="86" t="s">
        <v>5</v>
      </c>
      <c r="N45" s="87"/>
      <c r="O45" s="88"/>
      <c r="P45" s="89" t="s">
        <v>6</v>
      </c>
      <c r="Q45" s="90"/>
    </row>
    <row r="46" spans="1:17" ht="22.5" customHeight="1" x14ac:dyDescent="0.2">
      <c r="A46" s="82"/>
      <c r="B46" s="83"/>
      <c r="C46" s="85"/>
      <c r="D46" s="1" t="s">
        <v>7</v>
      </c>
      <c r="E46" s="2" t="s">
        <v>8</v>
      </c>
      <c r="F46" s="2" t="s">
        <v>9</v>
      </c>
      <c r="G46" s="2" t="s">
        <v>10</v>
      </c>
      <c r="H46" s="2" t="s">
        <v>11</v>
      </c>
      <c r="I46" s="2" t="s">
        <v>12</v>
      </c>
      <c r="J46" s="2" t="s">
        <v>13</v>
      </c>
      <c r="K46" s="2" t="s">
        <v>14</v>
      </c>
      <c r="L46" s="2" t="s">
        <v>15</v>
      </c>
      <c r="M46" s="2" t="s">
        <v>3</v>
      </c>
      <c r="N46" s="2" t="s">
        <v>16</v>
      </c>
      <c r="O46" s="2" t="s">
        <v>17</v>
      </c>
      <c r="P46" s="91"/>
      <c r="Q46" s="92"/>
    </row>
    <row r="47" spans="1:17" ht="21" customHeight="1" thickBot="1" x14ac:dyDescent="0.25">
      <c r="A47" s="51" t="s">
        <v>18</v>
      </c>
      <c r="B47" s="4" t="s">
        <v>19</v>
      </c>
      <c r="C47" s="5" t="s">
        <v>20</v>
      </c>
      <c r="D47" s="6" t="s">
        <v>21</v>
      </c>
      <c r="E47" s="7" t="s">
        <v>22</v>
      </c>
      <c r="F47" s="7" t="s">
        <v>23</v>
      </c>
      <c r="G47" s="7" t="s">
        <v>24</v>
      </c>
      <c r="H47" s="7" t="s">
        <v>25</v>
      </c>
      <c r="I47" s="7" t="s">
        <v>26</v>
      </c>
      <c r="J47" s="7" t="s">
        <v>27</v>
      </c>
      <c r="K47" s="7" t="s">
        <v>28</v>
      </c>
      <c r="L47" s="7" t="s">
        <v>29</v>
      </c>
      <c r="M47" s="7" t="s">
        <v>20</v>
      </c>
      <c r="N47" s="7" t="s">
        <v>30</v>
      </c>
      <c r="O47" s="7" t="s">
        <v>31</v>
      </c>
      <c r="P47" s="52" t="s">
        <v>32</v>
      </c>
      <c r="Q47" s="53" t="s">
        <v>33</v>
      </c>
    </row>
    <row r="48" spans="1:17" ht="30" customHeight="1" x14ac:dyDescent="0.2">
      <c r="A48" s="64" t="s">
        <v>107</v>
      </c>
      <c r="B48" s="54" t="s">
        <v>108</v>
      </c>
      <c r="C48" s="11">
        <f>SUM(D48:L48)</f>
        <v>1057</v>
      </c>
      <c r="D48" s="12">
        <v>0</v>
      </c>
      <c r="E48" s="12">
        <v>0</v>
      </c>
      <c r="F48" s="12">
        <v>0</v>
      </c>
      <c r="G48" s="12">
        <v>61</v>
      </c>
      <c r="H48" s="12">
        <v>422</v>
      </c>
      <c r="I48" s="12">
        <v>0</v>
      </c>
      <c r="J48" s="12">
        <v>21</v>
      </c>
      <c r="K48" s="12">
        <v>171</v>
      </c>
      <c r="L48" s="12">
        <v>382</v>
      </c>
      <c r="M48" s="12">
        <f>SUM(N48:O48)</f>
        <v>627</v>
      </c>
      <c r="N48" s="12">
        <v>582</v>
      </c>
      <c r="O48" s="13">
        <v>45</v>
      </c>
      <c r="P48" s="55" t="s">
        <v>109</v>
      </c>
      <c r="Q48" s="100" t="s">
        <v>110</v>
      </c>
    </row>
    <row r="49" spans="1:17" ht="30" customHeight="1" x14ac:dyDescent="0.2">
      <c r="A49" s="65"/>
      <c r="B49" s="56" t="s">
        <v>111</v>
      </c>
      <c r="C49" s="16">
        <f t="shared" ref="C49:C102" si="4">SUM(D49:L49)</f>
        <v>6010</v>
      </c>
      <c r="D49" s="17">
        <v>757</v>
      </c>
      <c r="E49" s="17">
        <v>0</v>
      </c>
      <c r="F49" s="17">
        <v>0</v>
      </c>
      <c r="G49" s="17">
        <v>229</v>
      </c>
      <c r="H49" s="17">
        <v>1914</v>
      </c>
      <c r="I49" s="17">
        <v>26</v>
      </c>
      <c r="J49" s="17">
        <v>753</v>
      </c>
      <c r="K49" s="17">
        <v>562</v>
      </c>
      <c r="L49" s="17">
        <v>1769</v>
      </c>
      <c r="M49" s="17">
        <f t="shared" ref="M49:M102" si="5">SUM(N49:O49)</f>
        <v>3846</v>
      </c>
      <c r="N49" s="17">
        <v>2450</v>
      </c>
      <c r="O49" s="18">
        <v>1396</v>
      </c>
      <c r="P49" s="41" t="s">
        <v>112</v>
      </c>
      <c r="Q49" s="99"/>
    </row>
    <row r="50" spans="1:17" ht="30" customHeight="1" x14ac:dyDescent="0.2">
      <c r="A50" s="65"/>
      <c r="B50" s="56" t="s">
        <v>113</v>
      </c>
      <c r="C50" s="16">
        <f t="shared" si="4"/>
        <v>1470</v>
      </c>
      <c r="D50" s="17">
        <v>205</v>
      </c>
      <c r="E50" s="17">
        <v>0</v>
      </c>
      <c r="F50" s="17">
        <v>0</v>
      </c>
      <c r="G50" s="17">
        <v>149</v>
      </c>
      <c r="H50" s="17">
        <v>535</v>
      </c>
      <c r="I50" s="17">
        <v>0</v>
      </c>
      <c r="J50" s="17">
        <v>227</v>
      </c>
      <c r="K50" s="17">
        <v>62</v>
      </c>
      <c r="L50" s="17">
        <v>292</v>
      </c>
      <c r="M50" s="17">
        <f t="shared" si="5"/>
        <v>1018</v>
      </c>
      <c r="N50" s="17">
        <v>487</v>
      </c>
      <c r="O50" s="18">
        <v>531</v>
      </c>
      <c r="P50" s="41" t="s">
        <v>114</v>
      </c>
      <c r="Q50" s="99"/>
    </row>
    <row r="51" spans="1:17" ht="30" customHeight="1" x14ac:dyDescent="0.2">
      <c r="A51" s="65"/>
      <c r="B51" s="15" t="s">
        <v>77</v>
      </c>
      <c r="C51" s="16">
        <f>SUM(D51:L51)</f>
        <v>17923</v>
      </c>
      <c r="D51" s="17">
        <v>5674</v>
      </c>
      <c r="E51" s="17">
        <v>1100</v>
      </c>
      <c r="F51" s="17">
        <v>3088</v>
      </c>
      <c r="G51" s="17">
        <v>169</v>
      </c>
      <c r="H51" s="17">
        <v>3746</v>
      </c>
      <c r="I51" s="17">
        <v>60</v>
      </c>
      <c r="J51" s="17">
        <v>1063</v>
      </c>
      <c r="K51" s="17">
        <v>990</v>
      </c>
      <c r="L51" s="17">
        <v>2033</v>
      </c>
      <c r="M51" s="17">
        <f>SUM(N51:O51)</f>
        <v>12449</v>
      </c>
      <c r="N51" s="17">
        <v>10144</v>
      </c>
      <c r="O51" s="18">
        <v>2305</v>
      </c>
      <c r="P51" s="24" t="s">
        <v>78</v>
      </c>
      <c r="Q51" s="99"/>
    </row>
    <row r="52" spans="1:17" ht="30" customHeight="1" x14ac:dyDescent="0.2">
      <c r="A52" s="65"/>
      <c r="B52" s="24" t="s">
        <v>115</v>
      </c>
      <c r="C52" s="25">
        <f>SUM(D52:L52)</f>
        <v>1131</v>
      </c>
      <c r="D52" s="26">
        <v>143</v>
      </c>
      <c r="E52" s="26">
        <v>0</v>
      </c>
      <c r="F52" s="26">
        <v>0</v>
      </c>
      <c r="G52" s="26">
        <v>56</v>
      </c>
      <c r="H52" s="26">
        <v>575</v>
      </c>
      <c r="I52" s="26">
        <v>0</v>
      </c>
      <c r="J52" s="26">
        <v>144</v>
      </c>
      <c r="K52" s="26">
        <v>48</v>
      </c>
      <c r="L52" s="26">
        <v>165</v>
      </c>
      <c r="M52" s="26">
        <f>SUM(N52:O52)</f>
        <v>805</v>
      </c>
      <c r="N52" s="26">
        <v>456</v>
      </c>
      <c r="O52" s="27">
        <v>349</v>
      </c>
      <c r="P52" s="24" t="s">
        <v>116</v>
      </c>
      <c r="Q52" s="99"/>
    </row>
    <row r="53" spans="1:17" ht="30" customHeight="1" thickBot="1" x14ac:dyDescent="0.25">
      <c r="A53" s="66"/>
      <c r="B53" s="57" t="s">
        <v>117</v>
      </c>
      <c r="C53" s="48">
        <f t="shared" si="4"/>
        <v>1182</v>
      </c>
      <c r="D53" s="49">
        <v>19</v>
      </c>
      <c r="E53" s="49">
        <v>0</v>
      </c>
      <c r="F53" s="49">
        <v>0</v>
      </c>
      <c r="G53" s="49">
        <v>54</v>
      </c>
      <c r="H53" s="49">
        <v>750</v>
      </c>
      <c r="I53" s="49">
        <v>0</v>
      </c>
      <c r="J53" s="49">
        <v>173</v>
      </c>
      <c r="K53" s="49">
        <v>120</v>
      </c>
      <c r="L53" s="49">
        <v>66</v>
      </c>
      <c r="M53" s="49">
        <f t="shared" si="5"/>
        <v>922</v>
      </c>
      <c r="N53" s="49">
        <v>739</v>
      </c>
      <c r="O53" s="50">
        <v>183</v>
      </c>
      <c r="P53" s="58" t="s">
        <v>118</v>
      </c>
      <c r="Q53" s="101"/>
    </row>
    <row r="54" spans="1:17" ht="30" customHeight="1" thickBot="1" x14ac:dyDescent="0.3">
      <c r="A54" s="93" t="s">
        <v>119</v>
      </c>
      <c r="B54" s="94"/>
      <c r="C54" s="31">
        <f t="shared" si="4"/>
        <v>28773</v>
      </c>
      <c r="D54" s="31">
        <f t="shared" ref="D54:O54" si="6">SUM(D48:D53)</f>
        <v>6798</v>
      </c>
      <c r="E54" s="31">
        <f t="shared" si="6"/>
        <v>1100</v>
      </c>
      <c r="F54" s="31">
        <f t="shared" si="6"/>
        <v>3088</v>
      </c>
      <c r="G54" s="31">
        <f t="shared" si="6"/>
        <v>718</v>
      </c>
      <c r="H54" s="31">
        <f t="shared" si="6"/>
        <v>7942</v>
      </c>
      <c r="I54" s="31">
        <f t="shared" si="6"/>
        <v>86</v>
      </c>
      <c r="J54" s="31">
        <f t="shared" si="6"/>
        <v>2381</v>
      </c>
      <c r="K54" s="31">
        <f t="shared" si="6"/>
        <v>1953</v>
      </c>
      <c r="L54" s="31">
        <f t="shared" si="6"/>
        <v>4707</v>
      </c>
      <c r="M54" s="31">
        <f t="shared" si="6"/>
        <v>19667</v>
      </c>
      <c r="N54" s="31">
        <f t="shared" si="6"/>
        <v>14858</v>
      </c>
      <c r="O54" s="31">
        <f t="shared" si="6"/>
        <v>4809</v>
      </c>
      <c r="P54" s="102" t="s">
        <v>120</v>
      </c>
      <c r="Q54" s="73"/>
    </row>
    <row r="55" spans="1:17" ht="30" customHeight="1" x14ac:dyDescent="0.2">
      <c r="A55" s="103" t="s">
        <v>121</v>
      </c>
      <c r="B55" s="54" t="s">
        <v>113</v>
      </c>
      <c r="C55" s="11">
        <f t="shared" si="4"/>
        <v>1719</v>
      </c>
      <c r="D55" s="12">
        <v>941</v>
      </c>
      <c r="E55" s="12">
        <v>0</v>
      </c>
      <c r="F55" s="12">
        <v>0</v>
      </c>
      <c r="G55" s="12">
        <v>20</v>
      </c>
      <c r="H55" s="12">
        <v>304</v>
      </c>
      <c r="I55" s="12">
        <v>0</v>
      </c>
      <c r="J55" s="12">
        <v>76</v>
      </c>
      <c r="K55" s="12">
        <v>130</v>
      </c>
      <c r="L55" s="12">
        <v>248</v>
      </c>
      <c r="M55" s="12">
        <f t="shared" si="5"/>
        <v>508</v>
      </c>
      <c r="N55" s="12">
        <v>401</v>
      </c>
      <c r="O55" s="13">
        <v>107</v>
      </c>
      <c r="P55" s="55" t="s">
        <v>114</v>
      </c>
      <c r="Q55" s="67" t="s">
        <v>122</v>
      </c>
    </row>
    <row r="56" spans="1:17" ht="30" customHeight="1" x14ac:dyDescent="0.2">
      <c r="A56" s="104"/>
      <c r="B56" s="56" t="s">
        <v>123</v>
      </c>
      <c r="C56" s="16">
        <f t="shared" si="4"/>
        <v>1097</v>
      </c>
      <c r="D56" s="17">
        <v>429</v>
      </c>
      <c r="E56" s="17">
        <v>0</v>
      </c>
      <c r="F56" s="17">
        <v>0</v>
      </c>
      <c r="G56" s="17">
        <v>8</v>
      </c>
      <c r="H56" s="17">
        <v>240</v>
      </c>
      <c r="I56" s="17">
        <v>1</v>
      </c>
      <c r="J56" s="17">
        <v>60</v>
      </c>
      <c r="K56" s="17">
        <v>54</v>
      </c>
      <c r="L56" s="17">
        <v>305</v>
      </c>
      <c r="M56" s="17">
        <f t="shared" si="5"/>
        <v>353</v>
      </c>
      <c r="N56" s="17">
        <v>189</v>
      </c>
      <c r="O56" s="18">
        <v>164</v>
      </c>
      <c r="P56" s="41" t="s">
        <v>124</v>
      </c>
      <c r="Q56" s="68"/>
    </row>
    <row r="57" spans="1:17" ht="30" customHeight="1" x14ac:dyDescent="0.2">
      <c r="A57" s="104"/>
      <c r="B57" s="56" t="s">
        <v>125</v>
      </c>
      <c r="C57" s="16">
        <f t="shared" si="4"/>
        <v>3150</v>
      </c>
      <c r="D57" s="17">
        <v>1446</v>
      </c>
      <c r="E57" s="17">
        <v>0</v>
      </c>
      <c r="F57" s="17">
        <v>0</v>
      </c>
      <c r="G57" s="17">
        <v>122</v>
      </c>
      <c r="H57" s="17">
        <v>475</v>
      </c>
      <c r="I57" s="17">
        <v>38</v>
      </c>
      <c r="J57" s="17">
        <v>72</v>
      </c>
      <c r="K57" s="17">
        <v>110</v>
      </c>
      <c r="L57" s="17">
        <v>887</v>
      </c>
      <c r="M57" s="17">
        <f t="shared" si="5"/>
        <v>889</v>
      </c>
      <c r="N57" s="17">
        <v>549</v>
      </c>
      <c r="O57" s="18">
        <v>340</v>
      </c>
      <c r="P57" s="41" t="s">
        <v>126</v>
      </c>
      <c r="Q57" s="68"/>
    </row>
    <row r="58" spans="1:17" ht="30" customHeight="1" x14ac:dyDescent="0.2">
      <c r="A58" s="104"/>
      <c r="B58" s="59" t="s">
        <v>127</v>
      </c>
      <c r="C58" s="16">
        <f t="shared" si="4"/>
        <v>31263</v>
      </c>
      <c r="D58" s="17">
        <v>8892</v>
      </c>
      <c r="E58" s="17">
        <v>4711</v>
      </c>
      <c r="F58" s="17">
        <v>3508</v>
      </c>
      <c r="G58" s="17">
        <v>858</v>
      </c>
      <c r="H58" s="17">
        <v>5013</v>
      </c>
      <c r="I58" s="17">
        <v>146</v>
      </c>
      <c r="J58" s="17">
        <v>2572</v>
      </c>
      <c r="K58" s="17">
        <v>1137</v>
      </c>
      <c r="L58" s="17">
        <v>4426</v>
      </c>
      <c r="M58" s="17">
        <f>SUM(N58:O58)</f>
        <v>9062</v>
      </c>
      <c r="N58" s="17">
        <v>7049</v>
      </c>
      <c r="O58" s="18">
        <v>2013</v>
      </c>
      <c r="P58" s="41" t="s">
        <v>78</v>
      </c>
      <c r="Q58" s="68"/>
    </row>
    <row r="59" spans="1:17" ht="30" customHeight="1" x14ac:dyDescent="0.2">
      <c r="A59" s="104"/>
      <c r="B59" s="59" t="s">
        <v>128</v>
      </c>
      <c r="C59" s="16">
        <f t="shared" si="4"/>
        <v>62</v>
      </c>
      <c r="D59" s="26">
        <v>20</v>
      </c>
      <c r="E59" s="26">
        <v>0</v>
      </c>
      <c r="F59" s="26">
        <v>0</v>
      </c>
      <c r="G59" s="26">
        <v>5</v>
      </c>
      <c r="H59" s="26">
        <v>8</v>
      </c>
      <c r="I59" s="26">
        <v>0</v>
      </c>
      <c r="J59" s="26">
        <v>8</v>
      </c>
      <c r="K59" s="26">
        <v>6</v>
      </c>
      <c r="L59" s="26">
        <v>15</v>
      </c>
      <c r="M59" s="17">
        <f>SUM(N59:O59)</f>
        <v>21</v>
      </c>
      <c r="N59" s="26">
        <v>6</v>
      </c>
      <c r="O59" s="27">
        <v>15</v>
      </c>
      <c r="P59" s="60" t="s">
        <v>129</v>
      </c>
      <c r="Q59" s="68"/>
    </row>
    <row r="60" spans="1:17" ht="30" customHeight="1" thickBot="1" x14ac:dyDescent="0.25">
      <c r="A60" s="104"/>
      <c r="B60" s="59" t="s">
        <v>130</v>
      </c>
      <c r="C60" s="16">
        <f t="shared" si="4"/>
        <v>3483</v>
      </c>
      <c r="D60" s="26">
        <v>1556</v>
      </c>
      <c r="E60" s="26">
        <v>0</v>
      </c>
      <c r="F60" s="26">
        <v>0</v>
      </c>
      <c r="G60" s="26">
        <v>46</v>
      </c>
      <c r="H60" s="26">
        <v>555</v>
      </c>
      <c r="I60" s="26">
        <v>2</v>
      </c>
      <c r="J60" s="26">
        <v>156</v>
      </c>
      <c r="K60" s="26">
        <v>217</v>
      </c>
      <c r="L60" s="26">
        <v>951</v>
      </c>
      <c r="M60" s="17">
        <f>SUM(N60:O60)</f>
        <v>1075</v>
      </c>
      <c r="N60" s="26">
        <v>596</v>
      </c>
      <c r="O60" s="27">
        <v>479</v>
      </c>
      <c r="P60" s="60" t="s">
        <v>131</v>
      </c>
      <c r="Q60" s="68"/>
    </row>
    <row r="61" spans="1:17" ht="30" customHeight="1" thickBot="1" x14ac:dyDescent="0.3">
      <c r="A61" s="93" t="s">
        <v>132</v>
      </c>
      <c r="B61" s="94"/>
      <c r="C61" s="31">
        <f t="shared" si="4"/>
        <v>40774</v>
      </c>
      <c r="D61" s="31">
        <f t="shared" ref="D61:L61" si="7">SUM(D55:D60)</f>
        <v>13284</v>
      </c>
      <c r="E61" s="31">
        <f t="shared" si="7"/>
        <v>4711</v>
      </c>
      <c r="F61" s="31">
        <f t="shared" si="7"/>
        <v>3508</v>
      </c>
      <c r="G61" s="31">
        <f t="shared" si="7"/>
        <v>1059</v>
      </c>
      <c r="H61" s="31">
        <f t="shared" si="7"/>
        <v>6595</v>
      </c>
      <c r="I61" s="31">
        <f t="shared" si="7"/>
        <v>187</v>
      </c>
      <c r="J61" s="31">
        <f t="shared" si="7"/>
        <v>2944</v>
      </c>
      <c r="K61" s="31">
        <f t="shared" si="7"/>
        <v>1654</v>
      </c>
      <c r="L61" s="31">
        <f t="shared" si="7"/>
        <v>6832</v>
      </c>
      <c r="M61" s="31">
        <f t="shared" si="5"/>
        <v>11908</v>
      </c>
      <c r="N61" s="31">
        <f>SUM(N55:N60)</f>
        <v>8790</v>
      </c>
      <c r="O61" s="31">
        <f>SUM(O55:O60)</f>
        <v>3118</v>
      </c>
      <c r="P61" s="95" t="s">
        <v>133</v>
      </c>
      <c r="Q61" s="73"/>
    </row>
    <row r="62" spans="1:17" ht="30" customHeight="1" x14ac:dyDescent="0.2">
      <c r="A62" s="96" t="s">
        <v>134</v>
      </c>
      <c r="B62" s="61" t="s">
        <v>135</v>
      </c>
      <c r="C62" s="11">
        <f t="shared" si="4"/>
        <v>5775</v>
      </c>
      <c r="D62" s="12">
        <v>541</v>
      </c>
      <c r="E62" s="12">
        <v>0</v>
      </c>
      <c r="F62" s="12">
        <v>0</v>
      </c>
      <c r="G62" s="12">
        <v>218</v>
      </c>
      <c r="H62" s="12">
        <v>1746</v>
      </c>
      <c r="I62" s="12">
        <v>7</v>
      </c>
      <c r="J62" s="12">
        <v>743</v>
      </c>
      <c r="K62" s="12">
        <v>288</v>
      </c>
      <c r="L62" s="12">
        <v>2232</v>
      </c>
      <c r="M62" s="12">
        <f t="shared" si="5"/>
        <v>3306</v>
      </c>
      <c r="N62" s="12">
        <v>2229</v>
      </c>
      <c r="O62" s="13">
        <v>1077</v>
      </c>
      <c r="P62" s="55" t="s">
        <v>136</v>
      </c>
      <c r="Q62" s="99" t="s">
        <v>137</v>
      </c>
    </row>
    <row r="63" spans="1:17" ht="30" customHeight="1" x14ac:dyDescent="0.2">
      <c r="A63" s="97"/>
      <c r="B63" s="56" t="s">
        <v>138</v>
      </c>
      <c r="C63" s="16">
        <f t="shared" si="4"/>
        <v>1000</v>
      </c>
      <c r="D63" s="17">
        <v>100</v>
      </c>
      <c r="E63" s="17">
        <v>0</v>
      </c>
      <c r="F63" s="17">
        <v>0</v>
      </c>
      <c r="G63" s="17">
        <v>53</v>
      </c>
      <c r="H63" s="17">
        <v>561</v>
      </c>
      <c r="I63" s="17">
        <v>9</v>
      </c>
      <c r="J63" s="17">
        <v>45</v>
      </c>
      <c r="K63" s="17">
        <v>42</v>
      </c>
      <c r="L63" s="17">
        <v>190</v>
      </c>
      <c r="M63" s="17">
        <f t="shared" si="5"/>
        <v>410</v>
      </c>
      <c r="N63" s="17">
        <v>223</v>
      </c>
      <c r="O63" s="18">
        <v>187</v>
      </c>
      <c r="P63" s="41" t="s">
        <v>139</v>
      </c>
      <c r="Q63" s="99"/>
    </row>
    <row r="64" spans="1:17" ht="30" customHeight="1" x14ac:dyDescent="0.2">
      <c r="A64" s="97"/>
      <c r="B64" s="56" t="s">
        <v>140</v>
      </c>
      <c r="C64" s="16">
        <f t="shared" si="4"/>
        <v>55</v>
      </c>
      <c r="D64" s="17">
        <v>1</v>
      </c>
      <c r="E64" s="17">
        <v>0</v>
      </c>
      <c r="F64" s="17">
        <v>0</v>
      </c>
      <c r="G64" s="17">
        <v>5</v>
      </c>
      <c r="H64" s="17">
        <v>31</v>
      </c>
      <c r="I64" s="17">
        <v>0</v>
      </c>
      <c r="J64" s="17">
        <v>8</v>
      </c>
      <c r="K64" s="17">
        <v>5</v>
      </c>
      <c r="L64" s="17">
        <v>5</v>
      </c>
      <c r="M64" s="17">
        <f t="shared" si="5"/>
        <v>42</v>
      </c>
      <c r="N64" s="17">
        <v>13</v>
      </c>
      <c r="O64" s="18">
        <v>29</v>
      </c>
      <c r="P64" s="41" t="s">
        <v>141</v>
      </c>
      <c r="Q64" s="99"/>
    </row>
    <row r="65" spans="1:17" ht="30" customHeight="1" x14ac:dyDescent="0.2">
      <c r="A65" s="97"/>
      <c r="B65" s="56" t="s">
        <v>142</v>
      </c>
      <c r="C65" s="16">
        <f t="shared" si="4"/>
        <v>84</v>
      </c>
      <c r="D65" s="17">
        <v>0</v>
      </c>
      <c r="E65" s="17">
        <v>0</v>
      </c>
      <c r="F65" s="17">
        <v>0</v>
      </c>
      <c r="G65" s="17">
        <v>16</v>
      </c>
      <c r="H65" s="17">
        <v>38</v>
      </c>
      <c r="I65" s="17">
        <v>0</v>
      </c>
      <c r="J65" s="17">
        <v>8</v>
      </c>
      <c r="K65" s="17">
        <v>7</v>
      </c>
      <c r="L65" s="17">
        <v>15</v>
      </c>
      <c r="M65" s="17">
        <f t="shared" si="5"/>
        <v>82</v>
      </c>
      <c r="N65" s="17">
        <v>55</v>
      </c>
      <c r="O65" s="18">
        <v>27</v>
      </c>
      <c r="P65" s="41" t="s">
        <v>143</v>
      </c>
      <c r="Q65" s="99"/>
    </row>
    <row r="66" spans="1:17" ht="30" customHeight="1" x14ac:dyDescent="0.2">
      <c r="A66" s="97"/>
      <c r="B66" s="56" t="s">
        <v>144</v>
      </c>
      <c r="C66" s="16">
        <f t="shared" si="4"/>
        <v>1358</v>
      </c>
      <c r="D66" s="17">
        <v>152</v>
      </c>
      <c r="E66" s="17">
        <v>0</v>
      </c>
      <c r="F66" s="17">
        <v>0</v>
      </c>
      <c r="G66" s="17">
        <v>63</v>
      </c>
      <c r="H66" s="17">
        <v>525</v>
      </c>
      <c r="I66" s="17">
        <v>6</v>
      </c>
      <c r="J66" s="17">
        <v>209</v>
      </c>
      <c r="K66" s="17">
        <v>140</v>
      </c>
      <c r="L66" s="17">
        <v>263</v>
      </c>
      <c r="M66" s="17">
        <f t="shared" si="5"/>
        <v>1153</v>
      </c>
      <c r="N66" s="17">
        <v>871</v>
      </c>
      <c r="O66" s="18">
        <v>282</v>
      </c>
      <c r="P66" s="41" t="s">
        <v>145</v>
      </c>
      <c r="Q66" s="99"/>
    </row>
    <row r="67" spans="1:17" ht="30" customHeight="1" x14ac:dyDescent="0.2">
      <c r="A67" s="97"/>
      <c r="B67" s="56" t="s">
        <v>146</v>
      </c>
      <c r="C67" s="16">
        <f t="shared" si="4"/>
        <v>911</v>
      </c>
      <c r="D67" s="17">
        <v>184</v>
      </c>
      <c r="E67" s="17">
        <v>0</v>
      </c>
      <c r="F67" s="17">
        <v>0</v>
      </c>
      <c r="G67" s="17">
        <v>55</v>
      </c>
      <c r="H67" s="17">
        <v>296</v>
      </c>
      <c r="I67" s="17">
        <v>0</v>
      </c>
      <c r="J67" s="17">
        <v>196</v>
      </c>
      <c r="K67" s="17">
        <v>84</v>
      </c>
      <c r="L67" s="17">
        <v>96</v>
      </c>
      <c r="M67" s="17">
        <f t="shared" si="5"/>
        <v>913</v>
      </c>
      <c r="N67" s="17">
        <v>589</v>
      </c>
      <c r="O67" s="18">
        <v>324</v>
      </c>
      <c r="P67" s="41" t="s">
        <v>147</v>
      </c>
      <c r="Q67" s="99"/>
    </row>
    <row r="68" spans="1:17" ht="30" customHeight="1" x14ac:dyDescent="0.2">
      <c r="A68" s="97"/>
      <c r="B68" s="56" t="s">
        <v>148</v>
      </c>
      <c r="C68" s="16">
        <f t="shared" si="4"/>
        <v>5728</v>
      </c>
      <c r="D68" s="17">
        <v>608</v>
      </c>
      <c r="E68" s="17">
        <v>0</v>
      </c>
      <c r="F68" s="17">
        <v>0</v>
      </c>
      <c r="G68" s="17">
        <v>913</v>
      </c>
      <c r="H68" s="17">
        <v>409</v>
      </c>
      <c r="I68" s="17">
        <v>1626</v>
      </c>
      <c r="J68" s="17">
        <v>142</v>
      </c>
      <c r="K68" s="17">
        <v>56</v>
      </c>
      <c r="L68" s="17">
        <v>1974</v>
      </c>
      <c r="M68" s="17">
        <f t="shared" si="5"/>
        <v>5728</v>
      </c>
      <c r="N68" s="17">
        <v>3762</v>
      </c>
      <c r="O68" s="18">
        <v>1966</v>
      </c>
      <c r="P68" s="41" t="s">
        <v>149</v>
      </c>
      <c r="Q68" s="99"/>
    </row>
    <row r="69" spans="1:17" ht="30" customHeight="1" x14ac:dyDescent="0.2">
      <c r="A69" s="97"/>
      <c r="B69" s="56" t="s">
        <v>150</v>
      </c>
      <c r="C69" s="16">
        <f t="shared" si="4"/>
        <v>5389</v>
      </c>
      <c r="D69" s="17">
        <v>1077</v>
      </c>
      <c r="E69" s="17">
        <v>0</v>
      </c>
      <c r="F69" s="17">
        <v>0</v>
      </c>
      <c r="G69" s="17">
        <v>239</v>
      </c>
      <c r="H69" s="17">
        <v>1372</v>
      </c>
      <c r="I69" s="17">
        <v>1</v>
      </c>
      <c r="J69" s="17">
        <v>738</v>
      </c>
      <c r="K69" s="17">
        <v>424</v>
      </c>
      <c r="L69" s="17">
        <v>1538</v>
      </c>
      <c r="M69" s="17">
        <f t="shared" si="5"/>
        <v>3626</v>
      </c>
      <c r="N69" s="17">
        <v>2117</v>
      </c>
      <c r="O69" s="18">
        <v>1509</v>
      </c>
      <c r="P69" s="41" t="s">
        <v>137</v>
      </c>
      <c r="Q69" s="99"/>
    </row>
    <row r="70" spans="1:17" ht="30" customHeight="1" x14ac:dyDescent="0.2">
      <c r="A70" s="97"/>
      <c r="B70" s="56" t="s">
        <v>151</v>
      </c>
      <c r="C70" s="16">
        <f t="shared" si="4"/>
        <v>534</v>
      </c>
      <c r="D70" s="17">
        <v>90</v>
      </c>
      <c r="E70" s="17">
        <v>0</v>
      </c>
      <c r="F70" s="17">
        <v>0</v>
      </c>
      <c r="G70" s="17">
        <v>36</v>
      </c>
      <c r="H70" s="17">
        <v>235</v>
      </c>
      <c r="I70" s="17">
        <v>0</v>
      </c>
      <c r="J70" s="17">
        <v>62</v>
      </c>
      <c r="K70" s="17">
        <v>44</v>
      </c>
      <c r="L70" s="17">
        <v>67</v>
      </c>
      <c r="M70" s="17">
        <f t="shared" si="5"/>
        <v>448</v>
      </c>
      <c r="N70" s="17">
        <v>381</v>
      </c>
      <c r="O70" s="18">
        <v>67</v>
      </c>
      <c r="P70" s="41" t="s">
        <v>152</v>
      </c>
      <c r="Q70" s="99"/>
    </row>
    <row r="71" spans="1:17" ht="30" customHeight="1" x14ac:dyDescent="0.2">
      <c r="A71" s="97"/>
      <c r="B71" s="56" t="s">
        <v>153</v>
      </c>
      <c r="C71" s="16">
        <f t="shared" si="4"/>
        <v>1329</v>
      </c>
      <c r="D71" s="17">
        <v>162</v>
      </c>
      <c r="E71" s="17">
        <v>0</v>
      </c>
      <c r="F71" s="17">
        <v>0</v>
      </c>
      <c r="G71" s="17">
        <v>89</v>
      </c>
      <c r="H71" s="17">
        <v>438</v>
      </c>
      <c r="I71" s="17">
        <v>7</v>
      </c>
      <c r="J71" s="17">
        <v>254</v>
      </c>
      <c r="K71" s="17">
        <v>141</v>
      </c>
      <c r="L71" s="17">
        <v>238</v>
      </c>
      <c r="M71" s="17">
        <f t="shared" si="5"/>
        <v>1187</v>
      </c>
      <c r="N71" s="17">
        <v>961</v>
      </c>
      <c r="O71" s="18">
        <v>226</v>
      </c>
      <c r="P71" s="41" t="s">
        <v>154</v>
      </c>
      <c r="Q71" s="99"/>
    </row>
    <row r="72" spans="1:17" ht="30" customHeight="1" x14ac:dyDescent="0.2">
      <c r="A72" s="97"/>
      <c r="B72" s="56" t="s">
        <v>113</v>
      </c>
      <c r="C72" s="16">
        <f t="shared" si="4"/>
        <v>19919</v>
      </c>
      <c r="D72" s="17">
        <v>724</v>
      </c>
      <c r="E72" s="17">
        <v>0</v>
      </c>
      <c r="F72" s="17">
        <v>0</v>
      </c>
      <c r="G72" s="17">
        <v>327</v>
      </c>
      <c r="H72" s="17">
        <v>12799</v>
      </c>
      <c r="I72" s="17">
        <v>8</v>
      </c>
      <c r="J72" s="17">
        <v>191</v>
      </c>
      <c r="K72" s="17">
        <v>383</v>
      </c>
      <c r="L72" s="17">
        <v>5487</v>
      </c>
      <c r="M72" s="17">
        <f t="shared" si="5"/>
        <v>20094</v>
      </c>
      <c r="N72" s="17">
        <v>8412</v>
      </c>
      <c r="O72" s="18">
        <v>11682</v>
      </c>
      <c r="P72" s="41" t="s">
        <v>114</v>
      </c>
      <c r="Q72" s="99"/>
    </row>
    <row r="73" spans="1:17" ht="30" customHeight="1" x14ac:dyDescent="0.2">
      <c r="A73" s="97"/>
      <c r="B73" s="59" t="s">
        <v>155</v>
      </c>
      <c r="C73" s="25">
        <f t="shared" si="4"/>
        <v>499</v>
      </c>
      <c r="D73" s="26">
        <v>113</v>
      </c>
      <c r="E73" s="26">
        <v>0</v>
      </c>
      <c r="F73" s="26">
        <v>0</v>
      </c>
      <c r="G73" s="26">
        <v>64</v>
      </c>
      <c r="H73" s="26">
        <v>151</v>
      </c>
      <c r="I73" s="26">
        <v>0</v>
      </c>
      <c r="J73" s="26">
        <v>41</v>
      </c>
      <c r="K73" s="26">
        <v>35</v>
      </c>
      <c r="L73" s="26">
        <v>95</v>
      </c>
      <c r="M73" s="26">
        <f t="shared" si="5"/>
        <v>353</v>
      </c>
      <c r="N73" s="26">
        <v>206</v>
      </c>
      <c r="O73" s="27">
        <v>147</v>
      </c>
      <c r="P73" s="60" t="s">
        <v>156</v>
      </c>
      <c r="Q73" s="99"/>
    </row>
    <row r="74" spans="1:17" ht="30" customHeight="1" x14ac:dyDescent="0.2">
      <c r="A74" s="97"/>
      <c r="B74" s="59" t="s">
        <v>157</v>
      </c>
      <c r="C74" s="25">
        <f t="shared" si="4"/>
        <v>1819</v>
      </c>
      <c r="D74" s="26">
        <v>462</v>
      </c>
      <c r="E74" s="26">
        <v>0</v>
      </c>
      <c r="F74" s="26">
        <v>0</v>
      </c>
      <c r="G74" s="26">
        <v>80</v>
      </c>
      <c r="H74" s="26">
        <v>515</v>
      </c>
      <c r="I74" s="26">
        <v>7</v>
      </c>
      <c r="J74" s="26">
        <v>185</v>
      </c>
      <c r="K74" s="26">
        <v>156</v>
      </c>
      <c r="L74" s="26">
        <v>414</v>
      </c>
      <c r="M74" s="26">
        <f t="shared" si="5"/>
        <v>1333</v>
      </c>
      <c r="N74" s="26">
        <v>828</v>
      </c>
      <c r="O74" s="27">
        <v>505</v>
      </c>
      <c r="P74" s="60" t="s">
        <v>158</v>
      </c>
      <c r="Q74" s="99"/>
    </row>
    <row r="75" spans="1:17" ht="30" customHeight="1" x14ac:dyDescent="0.2">
      <c r="A75" s="97"/>
      <c r="B75" s="59" t="s">
        <v>159</v>
      </c>
      <c r="C75" s="25">
        <f t="shared" si="4"/>
        <v>913</v>
      </c>
      <c r="D75" s="26">
        <v>16</v>
      </c>
      <c r="E75" s="26">
        <v>0</v>
      </c>
      <c r="F75" s="26">
        <v>0</v>
      </c>
      <c r="G75" s="26">
        <v>54</v>
      </c>
      <c r="H75" s="26">
        <v>497</v>
      </c>
      <c r="I75" s="26">
        <v>22</v>
      </c>
      <c r="J75" s="26">
        <v>173</v>
      </c>
      <c r="K75" s="26">
        <v>86</v>
      </c>
      <c r="L75" s="26">
        <v>65</v>
      </c>
      <c r="M75" s="26">
        <f t="shared" si="5"/>
        <v>928</v>
      </c>
      <c r="N75" s="26">
        <v>710</v>
      </c>
      <c r="O75" s="27">
        <v>218</v>
      </c>
      <c r="P75" s="60" t="s">
        <v>160</v>
      </c>
      <c r="Q75" s="99"/>
    </row>
    <row r="76" spans="1:17" ht="30" customHeight="1" x14ac:dyDescent="0.2">
      <c r="A76" s="97"/>
      <c r="B76" s="59" t="s">
        <v>161</v>
      </c>
      <c r="C76" s="25">
        <f t="shared" si="4"/>
        <v>407</v>
      </c>
      <c r="D76" s="26">
        <v>69</v>
      </c>
      <c r="E76" s="26">
        <v>0</v>
      </c>
      <c r="F76" s="26">
        <v>0</v>
      </c>
      <c r="G76" s="26">
        <v>31</v>
      </c>
      <c r="H76" s="26">
        <v>205</v>
      </c>
      <c r="I76" s="26">
        <v>3</v>
      </c>
      <c r="J76" s="26">
        <v>24</v>
      </c>
      <c r="K76" s="26">
        <v>32</v>
      </c>
      <c r="L76" s="26">
        <v>43</v>
      </c>
      <c r="M76" s="26">
        <f t="shared" si="5"/>
        <v>257</v>
      </c>
      <c r="N76" s="26">
        <v>168</v>
      </c>
      <c r="O76" s="27">
        <v>89</v>
      </c>
      <c r="P76" s="60" t="s">
        <v>162</v>
      </c>
      <c r="Q76" s="99"/>
    </row>
    <row r="77" spans="1:17" ht="30" customHeight="1" x14ac:dyDescent="0.2">
      <c r="A77" s="97"/>
      <c r="B77" s="59" t="s">
        <v>163</v>
      </c>
      <c r="C77" s="25">
        <f t="shared" si="4"/>
        <v>3024</v>
      </c>
      <c r="D77" s="26">
        <v>577</v>
      </c>
      <c r="E77" s="26">
        <v>0</v>
      </c>
      <c r="F77" s="26">
        <v>0</v>
      </c>
      <c r="G77" s="26">
        <v>37</v>
      </c>
      <c r="H77" s="26">
        <v>893</v>
      </c>
      <c r="I77" s="26">
        <v>6</v>
      </c>
      <c r="J77" s="26">
        <v>387</v>
      </c>
      <c r="K77" s="26">
        <v>123</v>
      </c>
      <c r="L77" s="26">
        <v>1001</v>
      </c>
      <c r="M77" s="26">
        <f t="shared" si="5"/>
        <v>1321</v>
      </c>
      <c r="N77" s="26">
        <v>893</v>
      </c>
      <c r="O77" s="27">
        <v>428</v>
      </c>
      <c r="P77" s="60" t="s">
        <v>164</v>
      </c>
      <c r="Q77" s="99"/>
    </row>
    <row r="78" spans="1:17" ht="30" customHeight="1" x14ac:dyDescent="0.2">
      <c r="A78" s="97"/>
      <c r="B78" s="59" t="s">
        <v>165</v>
      </c>
      <c r="C78" s="25">
        <f t="shared" si="4"/>
        <v>1315</v>
      </c>
      <c r="D78" s="26">
        <v>40</v>
      </c>
      <c r="E78" s="26">
        <v>0</v>
      </c>
      <c r="F78" s="26">
        <v>0</v>
      </c>
      <c r="G78" s="26">
        <v>60</v>
      </c>
      <c r="H78" s="26">
        <v>522</v>
      </c>
      <c r="I78" s="26">
        <v>0</v>
      </c>
      <c r="J78" s="26">
        <v>179</v>
      </c>
      <c r="K78" s="26">
        <v>172</v>
      </c>
      <c r="L78" s="26">
        <v>342</v>
      </c>
      <c r="M78" s="26">
        <f t="shared" si="5"/>
        <v>1282</v>
      </c>
      <c r="N78" s="26">
        <v>982</v>
      </c>
      <c r="O78" s="27">
        <v>300</v>
      </c>
      <c r="P78" s="60" t="s">
        <v>166</v>
      </c>
      <c r="Q78" s="99"/>
    </row>
    <row r="79" spans="1:17" ht="30" customHeight="1" x14ac:dyDescent="0.2">
      <c r="A79" s="97"/>
      <c r="B79" s="59" t="s">
        <v>167</v>
      </c>
      <c r="C79" s="25">
        <f t="shared" si="4"/>
        <v>1513</v>
      </c>
      <c r="D79" s="26">
        <v>362</v>
      </c>
      <c r="E79" s="26">
        <v>0</v>
      </c>
      <c r="F79" s="26">
        <v>0</v>
      </c>
      <c r="G79" s="26">
        <v>65</v>
      </c>
      <c r="H79" s="26">
        <v>600</v>
      </c>
      <c r="I79" s="26">
        <v>0</v>
      </c>
      <c r="J79" s="26">
        <v>221</v>
      </c>
      <c r="K79" s="26">
        <v>73</v>
      </c>
      <c r="L79" s="26">
        <v>192</v>
      </c>
      <c r="M79" s="26">
        <f t="shared" si="5"/>
        <v>904</v>
      </c>
      <c r="N79" s="26">
        <v>586</v>
      </c>
      <c r="O79" s="27">
        <v>318</v>
      </c>
      <c r="P79" s="60" t="s">
        <v>168</v>
      </c>
      <c r="Q79" s="99"/>
    </row>
    <row r="80" spans="1:17" ht="30" customHeight="1" thickBot="1" x14ac:dyDescent="0.25">
      <c r="A80" s="98"/>
      <c r="B80" s="57" t="s">
        <v>127</v>
      </c>
      <c r="C80" s="48">
        <f t="shared" si="4"/>
        <v>12158</v>
      </c>
      <c r="D80" s="49">
        <v>0</v>
      </c>
      <c r="E80" s="49">
        <v>1973</v>
      </c>
      <c r="F80" s="49">
        <v>3204</v>
      </c>
      <c r="G80" s="49">
        <v>215</v>
      </c>
      <c r="H80" s="49">
        <v>1695</v>
      </c>
      <c r="I80" s="49">
        <v>430</v>
      </c>
      <c r="J80" s="49">
        <v>1362</v>
      </c>
      <c r="K80" s="49">
        <v>1161</v>
      </c>
      <c r="L80" s="49">
        <v>2118</v>
      </c>
      <c r="M80" s="49">
        <f t="shared" si="5"/>
        <v>11868</v>
      </c>
      <c r="N80" s="49">
        <v>8311</v>
      </c>
      <c r="O80" s="50">
        <v>3557</v>
      </c>
      <c r="P80" s="58" t="s">
        <v>78</v>
      </c>
      <c r="Q80" s="99"/>
    </row>
    <row r="81" spans="1:17" ht="30" customHeight="1" thickBot="1" x14ac:dyDescent="0.3">
      <c r="A81" s="70" t="s">
        <v>169</v>
      </c>
      <c r="B81" s="71"/>
      <c r="C81" s="31">
        <f t="shared" si="4"/>
        <v>63730</v>
      </c>
      <c r="D81" s="31">
        <f t="shared" ref="D81:L81" si="8">SUM(D62:D80)</f>
        <v>5278</v>
      </c>
      <c r="E81" s="31">
        <f t="shared" si="8"/>
        <v>1973</v>
      </c>
      <c r="F81" s="31">
        <f t="shared" si="8"/>
        <v>3204</v>
      </c>
      <c r="G81" s="31">
        <f t="shared" si="8"/>
        <v>2620</v>
      </c>
      <c r="H81" s="31">
        <f t="shared" si="8"/>
        <v>23528</v>
      </c>
      <c r="I81" s="31">
        <f t="shared" si="8"/>
        <v>2132</v>
      </c>
      <c r="J81" s="31">
        <f t="shared" si="8"/>
        <v>5168</v>
      </c>
      <c r="K81" s="31">
        <f t="shared" si="8"/>
        <v>3452</v>
      </c>
      <c r="L81" s="31">
        <f t="shared" si="8"/>
        <v>16375</v>
      </c>
      <c r="M81" s="31">
        <f t="shared" si="5"/>
        <v>55235</v>
      </c>
      <c r="N81" s="31">
        <f>SUM(N62:N80)</f>
        <v>32297</v>
      </c>
      <c r="O81" s="31">
        <f>SUM(O62:O80)</f>
        <v>22938</v>
      </c>
      <c r="P81" s="95" t="s">
        <v>170</v>
      </c>
      <c r="Q81" s="73"/>
    </row>
    <row r="82" spans="1:17" ht="30" customHeight="1" x14ac:dyDescent="0.2">
      <c r="A82" s="78" t="s">
        <v>0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1:17" ht="30" customHeight="1" x14ac:dyDescent="0.2">
      <c r="A83" s="79" t="s">
        <v>1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</row>
    <row r="84" spans="1:17" ht="30" customHeight="1" thickBot="1" x14ac:dyDescent="0.25">
      <c r="A84" s="78" t="s">
        <v>204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1:17" ht="30" customHeight="1" thickBot="1" x14ac:dyDescent="0.25">
      <c r="A85" s="80" t="s">
        <v>2</v>
      </c>
      <c r="B85" s="81"/>
      <c r="C85" s="84" t="s">
        <v>3</v>
      </c>
      <c r="D85" s="86" t="s">
        <v>4</v>
      </c>
      <c r="E85" s="87"/>
      <c r="F85" s="87"/>
      <c r="G85" s="87"/>
      <c r="H85" s="87"/>
      <c r="I85" s="87"/>
      <c r="J85" s="87"/>
      <c r="K85" s="87"/>
      <c r="L85" s="88"/>
      <c r="M85" s="86" t="s">
        <v>5</v>
      </c>
      <c r="N85" s="87"/>
      <c r="O85" s="88"/>
      <c r="P85" s="89" t="s">
        <v>6</v>
      </c>
      <c r="Q85" s="90"/>
    </row>
    <row r="86" spans="1:17" ht="30" customHeight="1" x14ac:dyDescent="0.2">
      <c r="A86" s="82"/>
      <c r="B86" s="83"/>
      <c r="C86" s="85"/>
      <c r="D86" s="1" t="s">
        <v>7</v>
      </c>
      <c r="E86" s="2" t="s">
        <v>8</v>
      </c>
      <c r="F86" s="2" t="s">
        <v>9</v>
      </c>
      <c r="G86" s="2" t="s">
        <v>10</v>
      </c>
      <c r="H86" s="2" t="s">
        <v>11</v>
      </c>
      <c r="I86" s="2" t="s">
        <v>12</v>
      </c>
      <c r="J86" s="2" t="s">
        <v>13</v>
      </c>
      <c r="K86" s="2" t="s">
        <v>14</v>
      </c>
      <c r="L86" s="2" t="s">
        <v>15</v>
      </c>
      <c r="M86" s="2" t="s">
        <v>3</v>
      </c>
      <c r="N86" s="2" t="s">
        <v>16</v>
      </c>
      <c r="O86" s="2" t="s">
        <v>17</v>
      </c>
      <c r="P86" s="91"/>
      <c r="Q86" s="92"/>
    </row>
    <row r="87" spans="1:17" ht="30" customHeight="1" thickBot="1" x14ac:dyDescent="0.25">
      <c r="A87" s="51" t="s">
        <v>18</v>
      </c>
      <c r="B87" s="4" t="s">
        <v>19</v>
      </c>
      <c r="C87" s="5" t="s">
        <v>20</v>
      </c>
      <c r="D87" s="6" t="s">
        <v>21</v>
      </c>
      <c r="E87" s="7" t="s">
        <v>22</v>
      </c>
      <c r="F87" s="7" t="s">
        <v>23</v>
      </c>
      <c r="G87" s="7" t="s">
        <v>24</v>
      </c>
      <c r="H87" s="7" t="s">
        <v>25</v>
      </c>
      <c r="I87" s="7" t="s">
        <v>26</v>
      </c>
      <c r="J87" s="7" t="s">
        <v>27</v>
      </c>
      <c r="K87" s="7" t="s">
        <v>28</v>
      </c>
      <c r="L87" s="7" t="s">
        <v>29</v>
      </c>
      <c r="M87" s="7" t="s">
        <v>20</v>
      </c>
      <c r="N87" s="7" t="s">
        <v>30</v>
      </c>
      <c r="O87" s="7" t="s">
        <v>31</v>
      </c>
      <c r="P87" s="52" t="s">
        <v>32</v>
      </c>
      <c r="Q87" s="53" t="s">
        <v>33</v>
      </c>
    </row>
    <row r="88" spans="1:17" ht="35.1" customHeight="1" x14ac:dyDescent="0.2">
      <c r="A88" s="64" t="s">
        <v>171</v>
      </c>
      <c r="B88" s="54" t="s">
        <v>172</v>
      </c>
      <c r="C88" s="11">
        <f t="shared" si="4"/>
        <v>19466</v>
      </c>
      <c r="D88" s="12">
        <v>2068</v>
      </c>
      <c r="E88" s="12">
        <v>1701</v>
      </c>
      <c r="F88" s="12">
        <v>1238</v>
      </c>
      <c r="G88" s="12">
        <v>839</v>
      </c>
      <c r="H88" s="12">
        <v>3662</v>
      </c>
      <c r="I88" s="12">
        <v>471</v>
      </c>
      <c r="J88" s="12">
        <v>1956</v>
      </c>
      <c r="K88" s="12">
        <v>1969</v>
      </c>
      <c r="L88" s="12">
        <v>5562</v>
      </c>
      <c r="M88" s="12">
        <f t="shared" si="5"/>
        <v>14716</v>
      </c>
      <c r="N88" s="12">
        <v>8662</v>
      </c>
      <c r="O88" s="13">
        <v>6054</v>
      </c>
      <c r="P88" s="40" t="s">
        <v>173</v>
      </c>
      <c r="Q88" s="67" t="s">
        <v>174</v>
      </c>
    </row>
    <row r="89" spans="1:17" ht="35.1" customHeight="1" x14ac:dyDescent="0.2">
      <c r="A89" s="65"/>
      <c r="B89" s="56" t="s">
        <v>175</v>
      </c>
      <c r="C89" s="16">
        <f t="shared" si="4"/>
        <v>6976</v>
      </c>
      <c r="D89" s="17">
        <v>1001</v>
      </c>
      <c r="E89" s="17">
        <v>301</v>
      </c>
      <c r="F89" s="17">
        <v>134</v>
      </c>
      <c r="G89" s="17">
        <v>422</v>
      </c>
      <c r="H89" s="17">
        <v>1818</v>
      </c>
      <c r="I89" s="17">
        <v>219</v>
      </c>
      <c r="J89" s="17">
        <v>844</v>
      </c>
      <c r="K89" s="17">
        <v>462</v>
      </c>
      <c r="L89" s="17">
        <v>1775</v>
      </c>
      <c r="M89" s="17">
        <f t="shared" si="5"/>
        <v>5803</v>
      </c>
      <c r="N89" s="17">
        <v>4758</v>
      </c>
      <c r="O89" s="18">
        <v>1045</v>
      </c>
      <c r="P89" s="40" t="s">
        <v>176</v>
      </c>
      <c r="Q89" s="68"/>
    </row>
    <row r="90" spans="1:17" ht="35.1" customHeight="1" x14ac:dyDescent="0.2">
      <c r="A90" s="65"/>
      <c r="B90" s="56" t="s">
        <v>177</v>
      </c>
      <c r="C90" s="16">
        <f t="shared" si="4"/>
        <v>2305</v>
      </c>
      <c r="D90" s="17">
        <v>812</v>
      </c>
      <c r="E90" s="17">
        <v>0</v>
      </c>
      <c r="F90" s="17">
        <v>0</v>
      </c>
      <c r="G90" s="17">
        <v>102</v>
      </c>
      <c r="H90" s="17">
        <v>671</v>
      </c>
      <c r="I90" s="17">
        <v>2</v>
      </c>
      <c r="J90" s="17">
        <v>180</v>
      </c>
      <c r="K90" s="17">
        <v>123</v>
      </c>
      <c r="L90" s="17">
        <v>415</v>
      </c>
      <c r="M90" s="17">
        <f t="shared" si="5"/>
        <v>2118</v>
      </c>
      <c r="N90" s="17">
        <v>1356</v>
      </c>
      <c r="O90" s="18">
        <v>762</v>
      </c>
      <c r="P90" s="41" t="s">
        <v>178</v>
      </c>
      <c r="Q90" s="68"/>
    </row>
    <row r="91" spans="1:17" ht="35.1" customHeight="1" x14ac:dyDescent="0.2">
      <c r="A91" s="65"/>
      <c r="B91" s="56" t="s">
        <v>179</v>
      </c>
      <c r="C91" s="16">
        <f t="shared" si="4"/>
        <v>25</v>
      </c>
      <c r="D91" s="17">
        <v>0</v>
      </c>
      <c r="E91" s="17">
        <v>0</v>
      </c>
      <c r="F91" s="17">
        <v>0</v>
      </c>
      <c r="G91" s="17">
        <v>0</v>
      </c>
      <c r="H91" s="17">
        <v>3</v>
      </c>
      <c r="I91" s="17">
        <v>3</v>
      </c>
      <c r="J91" s="17">
        <v>0</v>
      </c>
      <c r="K91" s="17">
        <v>2</v>
      </c>
      <c r="L91" s="17">
        <v>17</v>
      </c>
      <c r="M91" s="17">
        <f t="shared" si="5"/>
        <v>25</v>
      </c>
      <c r="N91" s="17">
        <v>17</v>
      </c>
      <c r="O91" s="18">
        <v>8</v>
      </c>
      <c r="P91" s="41" t="s">
        <v>180</v>
      </c>
      <c r="Q91" s="68"/>
    </row>
    <row r="92" spans="1:17" ht="35.1" customHeight="1" x14ac:dyDescent="0.2">
      <c r="A92" s="65"/>
      <c r="B92" s="56" t="s">
        <v>181</v>
      </c>
      <c r="C92" s="16">
        <f t="shared" si="4"/>
        <v>1864</v>
      </c>
      <c r="D92" s="17">
        <v>633</v>
      </c>
      <c r="E92" s="17">
        <v>0</v>
      </c>
      <c r="F92" s="17">
        <v>0</v>
      </c>
      <c r="G92" s="17">
        <v>50</v>
      </c>
      <c r="H92" s="17">
        <v>565</v>
      </c>
      <c r="I92" s="17">
        <v>5</v>
      </c>
      <c r="J92" s="17">
        <v>193</v>
      </c>
      <c r="K92" s="17">
        <v>106</v>
      </c>
      <c r="L92" s="17">
        <v>312</v>
      </c>
      <c r="M92" s="17">
        <f t="shared" si="5"/>
        <v>1379</v>
      </c>
      <c r="N92" s="17">
        <v>1007</v>
      </c>
      <c r="O92" s="18">
        <v>372</v>
      </c>
      <c r="P92" s="41" t="s">
        <v>182</v>
      </c>
      <c r="Q92" s="68"/>
    </row>
    <row r="93" spans="1:17" ht="35.1" customHeight="1" x14ac:dyDescent="0.2">
      <c r="A93" s="65"/>
      <c r="B93" s="56" t="s">
        <v>183</v>
      </c>
      <c r="C93" s="16">
        <f>SUM(D93:L93)</f>
        <v>1764</v>
      </c>
      <c r="D93" s="17">
        <v>277</v>
      </c>
      <c r="E93" s="17">
        <v>0</v>
      </c>
      <c r="F93" s="17"/>
      <c r="G93" s="17">
        <v>40</v>
      </c>
      <c r="H93" s="17">
        <v>353</v>
      </c>
      <c r="I93" s="17">
        <v>7</v>
      </c>
      <c r="J93" s="17">
        <v>465</v>
      </c>
      <c r="K93" s="17">
        <v>132</v>
      </c>
      <c r="L93" s="17">
        <v>490</v>
      </c>
      <c r="M93" s="17">
        <f>SUM(N93:O93)</f>
        <v>1387</v>
      </c>
      <c r="N93" s="17">
        <v>1016</v>
      </c>
      <c r="O93" s="18">
        <v>371</v>
      </c>
      <c r="P93" s="41" t="s">
        <v>184</v>
      </c>
      <c r="Q93" s="68"/>
    </row>
    <row r="94" spans="1:17" ht="35.1" customHeight="1" x14ac:dyDescent="0.2">
      <c r="A94" s="65"/>
      <c r="B94" s="56" t="s">
        <v>185</v>
      </c>
      <c r="C94" s="16">
        <f t="shared" si="4"/>
        <v>521</v>
      </c>
      <c r="D94" s="17">
        <v>181</v>
      </c>
      <c r="E94" s="17">
        <v>0</v>
      </c>
      <c r="F94" s="17">
        <v>0</v>
      </c>
      <c r="G94" s="17">
        <v>8</v>
      </c>
      <c r="H94" s="17">
        <v>119</v>
      </c>
      <c r="I94" s="17">
        <v>6</v>
      </c>
      <c r="J94" s="17">
        <v>26</v>
      </c>
      <c r="K94" s="17">
        <v>45</v>
      </c>
      <c r="L94" s="17">
        <v>136</v>
      </c>
      <c r="M94" s="17">
        <f t="shared" si="5"/>
        <v>490</v>
      </c>
      <c r="N94" s="17">
        <v>295</v>
      </c>
      <c r="O94" s="18">
        <v>195</v>
      </c>
      <c r="P94" s="41" t="s">
        <v>186</v>
      </c>
      <c r="Q94" s="68"/>
    </row>
    <row r="95" spans="1:17" ht="35.1" customHeight="1" x14ac:dyDescent="0.2">
      <c r="A95" s="65"/>
      <c r="B95" s="59" t="s">
        <v>187</v>
      </c>
      <c r="C95" s="16">
        <f t="shared" si="4"/>
        <v>1547</v>
      </c>
      <c r="D95" s="26">
        <v>571</v>
      </c>
      <c r="E95" s="26">
        <v>0</v>
      </c>
      <c r="F95" s="26">
        <v>0</v>
      </c>
      <c r="G95" s="26">
        <v>12</v>
      </c>
      <c r="H95" s="26">
        <v>369</v>
      </c>
      <c r="I95" s="26">
        <v>0</v>
      </c>
      <c r="J95" s="26">
        <v>47</v>
      </c>
      <c r="K95" s="26">
        <v>103</v>
      </c>
      <c r="L95" s="26">
        <v>445</v>
      </c>
      <c r="M95" s="26">
        <f t="shared" si="5"/>
        <v>1277</v>
      </c>
      <c r="N95" s="26">
        <v>908</v>
      </c>
      <c r="O95" s="27">
        <v>369</v>
      </c>
      <c r="P95" s="60" t="s">
        <v>188</v>
      </c>
      <c r="Q95" s="68"/>
    </row>
    <row r="96" spans="1:17" ht="35.1" customHeight="1" x14ac:dyDescent="0.2">
      <c r="A96" s="65"/>
      <c r="B96" s="59" t="s">
        <v>189</v>
      </c>
      <c r="C96" s="25">
        <f t="shared" si="4"/>
        <v>1570</v>
      </c>
      <c r="D96" s="26">
        <v>533</v>
      </c>
      <c r="E96" s="26">
        <v>0</v>
      </c>
      <c r="F96" s="26">
        <v>0</v>
      </c>
      <c r="G96" s="26">
        <v>29</v>
      </c>
      <c r="H96" s="26">
        <v>343</v>
      </c>
      <c r="I96" s="26">
        <v>7</v>
      </c>
      <c r="J96" s="26">
        <v>93</v>
      </c>
      <c r="K96" s="26">
        <v>136</v>
      </c>
      <c r="L96" s="26">
        <v>429</v>
      </c>
      <c r="M96" s="26">
        <f t="shared" si="5"/>
        <v>1122</v>
      </c>
      <c r="N96" s="26">
        <v>796</v>
      </c>
      <c r="O96" s="27">
        <v>326</v>
      </c>
      <c r="P96" s="60" t="s">
        <v>190</v>
      </c>
      <c r="Q96" s="68"/>
    </row>
    <row r="97" spans="1:17" ht="35.1" customHeight="1" x14ac:dyDescent="0.2">
      <c r="A97" s="65"/>
      <c r="B97" s="59" t="s">
        <v>191</v>
      </c>
      <c r="C97" s="25">
        <f t="shared" si="4"/>
        <v>1242</v>
      </c>
      <c r="D97" s="26">
        <v>0</v>
      </c>
      <c r="E97" s="26">
        <v>0</v>
      </c>
      <c r="F97" s="26">
        <v>0</v>
      </c>
      <c r="G97" s="26">
        <v>40</v>
      </c>
      <c r="H97" s="26">
        <v>460</v>
      </c>
      <c r="I97" s="26">
        <v>0</v>
      </c>
      <c r="J97" s="26">
        <v>45</v>
      </c>
      <c r="K97" s="26">
        <v>141</v>
      </c>
      <c r="L97" s="26">
        <v>556</v>
      </c>
      <c r="M97" s="26">
        <f t="shared" si="5"/>
        <v>1242</v>
      </c>
      <c r="N97" s="26">
        <v>642</v>
      </c>
      <c r="O97" s="27">
        <v>600</v>
      </c>
      <c r="P97" s="62" t="s">
        <v>139</v>
      </c>
      <c r="Q97" s="68"/>
    </row>
    <row r="98" spans="1:17" ht="35.1" customHeight="1" x14ac:dyDescent="0.2">
      <c r="A98" s="65"/>
      <c r="B98" s="59" t="s">
        <v>192</v>
      </c>
      <c r="C98" s="25">
        <f t="shared" si="4"/>
        <v>2113</v>
      </c>
      <c r="D98" s="26">
        <v>555</v>
      </c>
      <c r="E98" s="26">
        <v>0</v>
      </c>
      <c r="F98" s="26">
        <v>0</v>
      </c>
      <c r="G98" s="26">
        <v>39</v>
      </c>
      <c r="H98" s="26">
        <v>447</v>
      </c>
      <c r="I98" s="26">
        <v>19</v>
      </c>
      <c r="J98" s="26">
        <v>198</v>
      </c>
      <c r="K98" s="26">
        <v>157</v>
      </c>
      <c r="L98" s="26">
        <v>698</v>
      </c>
      <c r="M98" s="26">
        <f t="shared" si="5"/>
        <v>1871</v>
      </c>
      <c r="N98" s="26">
        <v>1344</v>
      </c>
      <c r="O98" s="27">
        <v>527</v>
      </c>
      <c r="P98" s="60" t="s">
        <v>193</v>
      </c>
      <c r="Q98" s="68"/>
    </row>
    <row r="99" spans="1:17" ht="35.1" customHeight="1" x14ac:dyDescent="0.2">
      <c r="A99" s="65"/>
      <c r="B99" s="59" t="s">
        <v>194</v>
      </c>
      <c r="C99" s="25">
        <f t="shared" si="4"/>
        <v>2381</v>
      </c>
      <c r="D99" s="26">
        <v>971</v>
      </c>
      <c r="E99" s="26">
        <v>0</v>
      </c>
      <c r="F99" s="26">
        <v>0</v>
      </c>
      <c r="G99" s="26">
        <v>125</v>
      </c>
      <c r="H99" s="26">
        <v>446</v>
      </c>
      <c r="I99" s="26">
        <v>0</v>
      </c>
      <c r="J99" s="26">
        <v>221</v>
      </c>
      <c r="K99" s="26">
        <v>155</v>
      </c>
      <c r="L99" s="26">
        <v>463</v>
      </c>
      <c r="M99" s="26">
        <f t="shared" si="5"/>
        <v>1659</v>
      </c>
      <c r="N99" s="26">
        <v>1168</v>
      </c>
      <c r="O99" s="27">
        <v>491</v>
      </c>
      <c r="P99" s="60" t="s">
        <v>195</v>
      </c>
      <c r="Q99" s="68"/>
    </row>
    <row r="100" spans="1:17" ht="35.1" customHeight="1" x14ac:dyDescent="0.2">
      <c r="A100" s="65"/>
      <c r="B100" s="59" t="s">
        <v>196</v>
      </c>
      <c r="C100" s="25">
        <f t="shared" si="4"/>
        <v>585</v>
      </c>
      <c r="D100" s="26">
        <v>173</v>
      </c>
      <c r="E100" s="26">
        <v>0</v>
      </c>
      <c r="F100" s="26">
        <v>0</v>
      </c>
      <c r="G100" s="26">
        <v>1</v>
      </c>
      <c r="H100" s="26">
        <v>183</v>
      </c>
      <c r="I100" s="26">
        <v>0</v>
      </c>
      <c r="J100" s="26">
        <v>64</v>
      </c>
      <c r="K100" s="26">
        <v>55</v>
      </c>
      <c r="L100" s="26">
        <v>109</v>
      </c>
      <c r="M100" s="26">
        <f t="shared" si="5"/>
        <v>433</v>
      </c>
      <c r="N100" s="26">
        <v>347</v>
      </c>
      <c r="O100" s="27">
        <v>86</v>
      </c>
      <c r="P100" s="60" t="s">
        <v>197</v>
      </c>
      <c r="Q100" s="68"/>
    </row>
    <row r="101" spans="1:17" ht="35.1" customHeight="1" thickBot="1" x14ac:dyDescent="0.25">
      <c r="A101" s="66"/>
      <c r="B101" s="57" t="s">
        <v>198</v>
      </c>
      <c r="C101" s="48">
        <f t="shared" si="4"/>
        <v>2156</v>
      </c>
      <c r="D101" s="49">
        <v>580</v>
      </c>
      <c r="E101" s="49">
        <v>0</v>
      </c>
      <c r="F101" s="49">
        <v>0</v>
      </c>
      <c r="G101" s="49">
        <v>21</v>
      </c>
      <c r="H101" s="49">
        <v>479</v>
      </c>
      <c r="I101" s="49">
        <v>5</v>
      </c>
      <c r="J101" s="49">
        <v>286</v>
      </c>
      <c r="K101" s="49">
        <v>195</v>
      </c>
      <c r="L101" s="49">
        <v>590</v>
      </c>
      <c r="M101" s="49">
        <f t="shared" si="5"/>
        <v>1879</v>
      </c>
      <c r="N101" s="49">
        <v>1462</v>
      </c>
      <c r="O101" s="50">
        <v>417</v>
      </c>
      <c r="P101" s="58" t="s">
        <v>199</v>
      </c>
      <c r="Q101" s="69"/>
    </row>
    <row r="102" spans="1:17" ht="35.1" customHeight="1" thickBot="1" x14ac:dyDescent="0.3">
      <c r="A102" s="70" t="s">
        <v>200</v>
      </c>
      <c r="B102" s="71"/>
      <c r="C102" s="31">
        <f t="shared" si="4"/>
        <v>44515</v>
      </c>
      <c r="D102" s="63">
        <f t="shared" ref="D102:L102" si="9">SUM(D88:D101)</f>
        <v>8355</v>
      </c>
      <c r="E102" s="63">
        <f t="shared" si="9"/>
        <v>2002</v>
      </c>
      <c r="F102" s="63">
        <f t="shared" si="9"/>
        <v>1372</v>
      </c>
      <c r="G102" s="63">
        <f t="shared" si="9"/>
        <v>1728</v>
      </c>
      <c r="H102" s="63">
        <f t="shared" si="9"/>
        <v>9918</v>
      </c>
      <c r="I102" s="63">
        <f t="shared" si="9"/>
        <v>744</v>
      </c>
      <c r="J102" s="63">
        <f t="shared" si="9"/>
        <v>4618</v>
      </c>
      <c r="K102" s="63">
        <f t="shared" si="9"/>
        <v>3781</v>
      </c>
      <c r="L102" s="63">
        <f t="shared" si="9"/>
        <v>11997</v>
      </c>
      <c r="M102" s="31">
        <f t="shared" si="5"/>
        <v>35401</v>
      </c>
      <c r="N102" s="63">
        <f>SUM(N88:N101)</f>
        <v>23778</v>
      </c>
      <c r="O102" s="63">
        <f>SUM(O88:O101)</f>
        <v>11623</v>
      </c>
      <c r="P102" s="72" t="s">
        <v>201</v>
      </c>
      <c r="Q102" s="73"/>
    </row>
    <row r="103" spans="1:17" ht="35.1" customHeight="1" thickBot="1" x14ac:dyDescent="0.25">
      <c r="A103" s="74" t="s">
        <v>202</v>
      </c>
      <c r="B103" s="75"/>
      <c r="C103" s="31">
        <f t="shared" ref="C103:O103" si="10">SUM(C102,C81,C61,C54,C41,C17)</f>
        <v>301871</v>
      </c>
      <c r="D103" s="31">
        <f t="shared" si="10"/>
        <v>58591</v>
      </c>
      <c r="E103" s="31">
        <f t="shared" si="10"/>
        <v>27966</v>
      </c>
      <c r="F103" s="31">
        <f t="shared" si="10"/>
        <v>17772</v>
      </c>
      <c r="G103" s="31">
        <f t="shared" si="10"/>
        <v>12081</v>
      </c>
      <c r="H103" s="31">
        <f t="shared" si="10"/>
        <v>74809</v>
      </c>
      <c r="I103" s="31">
        <f t="shared" si="10"/>
        <v>3763</v>
      </c>
      <c r="J103" s="31">
        <f t="shared" si="10"/>
        <v>22282</v>
      </c>
      <c r="K103" s="31">
        <f t="shared" si="10"/>
        <v>18310</v>
      </c>
      <c r="L103" s="31">
        <f t="shared" si="10"/>
        <v>66297</v>
      </c>
      <c r="M103" s="31">
        <f t="shared" si="10"/>
        <v>194431</v>
      </c>
      <c r="N103" s="31">
        <f t="shared" si="10"/>
        <v>127337</v>
      </c>
      <c r="O103" s="31">
        <f t="shared" si="10"/>
        <v>67094</v>
      </c>
      <c r="P103" s="76" t="s">
        <v>203</v>
      </c>
      <c r="Q103" s="77"/>
    </row>
  </sheetData>
  <mergeCells count="50">
    <mergeCell ref="A1:Q1"/>
    <mergeCell ref="A2:Q2"/>
    <mergeCell ref="A3:Q3"/>
    <mergeCell ref="A4:B5"/>
    <mergeCell ref="C4:C5"/>
    <mergeCell ref="D4:L4"/>
    <mergeCell ref="M4:O4"/>
    <mergeCell ref="P4:Q5"/>
    <mergeCell ref="A7:A16"/>
    <mergeCell ref="Q7:Q16"/>
    <mergeCell ref="A17:B17"/>
    <mergeCell ref="P17:Q17"/>
    <mergeCell ref="A19:A40"/>
    <mergeCell ref="Q19:Q27"/>
    <mergeCell ref="A45:B46"/>
    <mergeCell ref="C45:C46"/>
    <mergeCell ref="D45:L45"/>
    <mergeCell ref="M45:O45"/>
    <mergeCell ref="P45:Q46"/>
    <mergeCell ref="A41:B41"/>
    <mergeCell ref="P41:Q41"/>
    <mergeCell ref="A42:Q42"/>
    <mergeCell ref="A43:Q43"/>
    <mergeCell ref="A44:Q44"/>
    <mergeCell ref="A48:A53"/>
    <mergeCell ref="Q48:Q53"/>
    <mergeCell ref="A54:B54"/>
    <mergeCell ref="P54:Q54"/>
    <mergeCell ref="A55:A60"/>
    <mergeCell ref="Q55:Q60"/>
    <mergeCell ref="A61:B61"/>
    <mergeCell ref="P61:Q61"/>
    <mergeCell ref="A62:A80"/>
    <mergeCell ref="Q62:Q80"/>
    <mergeCell ref="A81:B81"/>
    <mergeCell ref="P81:Q81"/>
    <mergeCell ref="A82:Q82"/>
    <mergeCell ref="A83:Q83"/>
    <mergeCell ref="A84:Q84"/>
    <mergeCell ref="A85:B86"/>
    <mergeCell ref="C85:C86"/>
    <mergeCell ref="D85:L85"/>
    <mergeCell ref="M85:O85"/>
    <mergeCell ref="P85:Q86"/>
    <mergeCell ref="A88:A101"/>
    <mergeCell ref="Q88:Q101"/>
    <mergeCell ref="A102:B102"/>
    <mergeCell ref="P102:Q102"/>
    <mergeCell ref="A103:B103"/>
    <mergeCell ref="P103:Q103"/>
  </mergeCells>
  <printOptions horizontalCentered="1" verticalCentered="1"/>
  <pageMargins left="0" right="0" top="0" bottom="0" header="0" footer="0"/>
  <pageSetup paperSize="9" scale="55" orientation="landscape" r:id="rId1"/>
  <headerFooter alignWithMargins="0"/>
  <rowBreaks count="2" manualBreakCount="2">
    <brk id="41" max="16" man="1"/>
    <brk id="81" max="1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TWUZXU4UYYY7-944396957-16795</_dlc_DocId>
    <_dlc_DocIdUrl xmlns="a5cd8edf-193d-454e-be79-0a753d5be6e1">
      <Url>http://localhost/_layouts/15/DocIdRedir.aspx?ID=TWUZXU4UYYY7-944396957-16795</Url>
      <Description>TWUZXU4UYYY7-944396957-16795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6E8722E9-1905-4686-B9FB-8F679DC509D5}"/>
</file>

<file path=customXml/itemProps2.xml><?xml version="1.0" encoding="utf-8"?>
<ds:datastoreItem xmlns:ds="http://schemas.openxmlformats.org/officeDocument/2006/customXml" ds:itemID="{5B9D9D2A-2A13-4191-A389-5D03FD490AEE}"/>
</file>

<file path=customXml/itemProps3.xml><?xml version="1.0" encoding="utf-8"?>
<ds:datastoreItem xmlns:ds="http://schemas.openxmlformats.org/officeDocument/2006/customXml" ds:itemID="{8A7C1C99-F669-4387-B9F0-C5CF48BC375E}"/>
</file>

<file path=customXml/itemProps4.xml><?xml version="1.0" encoding="utf-8"?>
<ds:datastoreItem xmlns:ds="http://schemas.openxmlformats.org/officeDocument/2006/customXml" ds:itemID="{B922334B-1B42-4E93-8EFD-7BFA6F65F7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علاجات الأسنان</vt:lpstr>
      <vt:lpstr>'علاجات الأسنان'!Print_Area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Ahmed Habib</cp:lastModifiedBy>
  <dcterms:created xsi:type="dcterms:W3CDTF">2017-01-15T05:44:18Z</dcterms:created>
  <dcterms:modified xsi:type="dcterms:W3CDTF">2017-10-01T08:44:26Z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e5dc4564-7cec-4382-a72b-122db475e7f8</vt:lpwstr>
  </property>
</Properties>
</file>